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CAS\Candidatos independientes\CI PEF 2020-2021\Reportes semanales\"/>
    </mc:Choice>
  </mc:AlternateContent>
  <xr:revisionPtr revIDLastSave="0" documentId="13_ncr:1_{65C3CEBF-9007-40F9-8D7E-1ABF493D2B17}" xr6:coauthVersionLast="45" xr6:coauthVersionMax="46" xr10:uidLastSave="{00000000-0000-0000-0000-000000000000}"/>
  <bookViews>
    <workbookView xWindow="-120" yWindow="-120" windowWidth="20730" windowHeight="11160" activeTab="1" xr2:uid="{00000000-000D-0000-FFFF-FFFF00000000}"/>
  </bookViews>
  <sheets>
    <sheet name="Resumen" sheetId="5" r:id="rId1"/>
    <sheet name="Avance preliminar" sheetId="6" r:id="rId2"/>
    <sheet name="Especificaciones" sheetId="2" r:id="rId3"/>
  </sheets>
  <definedNames>
    <definedName name="_xlnm._FilterDatabase" localSheetId="1" hidden="1">'Avance preliminar'!$A$2:$W$46</definedName>
    <definedName name="_xlnm._FilterDatabase" localSheetId="0" hidden="1">Resumen!$A$2:$J$5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6" l="1"/>
  <c r="J3" i="5"/>
  <c r="H4" i="6" l="1"/>
  <c r="H5" i="6"/>
  <c r="H6" i="6"/>
  <c r="H7" i="6"/>
  <c r="H8" i="6"/>
  <c r="H9" i="6"/>
  <c r="H10" i="6"/>
  <c r="H11" i="6"/>
  <c r="H13" i="6"/>
  <c r="H14" i="6"/>
  <c r="H15" i="6"/>
  <c r="H16" i="6"/>
  <c r="H17" i="6"/>
  <c r="H18" i="6"/>
  <c r="H19" i="6"/>
  <c r="H20" i="6"/>
  <c r="H21" i="6"/>
  <c r="H23" i="6"/>
  <c r="H24" i="6"/>
  <c r="H25" i="6"/>
  <c r="H26" i="6"/>
  <c r="H27" i="6"/>
  <c r="H28" i="6"/>
  <c r="H29" i="6"/>
  <c r="H30" i="6"/>
  <c r="H31" i="6"/>
  <c r="H32" i="6"/>
  <c r="H33" i="6"/>
  <c r="H34" i="6"/>
  <c r="H35" i="6"/>
  <c r="H36" i="6"/>
  <c r="H37" i="6"/>
  <c r="H38" i="6"/>
  <c r="H39" i="6"/>
  <c r="H40" i="6"/>
  <c r="H41" i="6"/>
  <c r="H42" i="6"/>
  <c r="H43" i="6"/>
  <c r="H44" i="6"/>
  <c r="H45" i="6"/>
  <c r="H46" i="6"/>
  <c r="C5" i="5" l="1"/>
  <c r="H5" i="5" l="1"/>
  <c r="D5" i="5" l="1"/>
  <c r="E5" i="5"/>
  <c r="F5" i="5"/>
  <c r="G5" i="5"/>
  <c r="I5" i="5"/>
  <c r="J5" i="5"/>
  <c r="B5" i="5"/>
</calcChain>
</file>

<file path=xl/sharedStrings.xml><?xml version="1.0" encoding="utf-8"?>
<sst xmlns="http://schemas.openxmlformats.org/spreadsheetml/2006/main" count="312" uniqueCount="229">
  <si>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</si>
  <si>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</si>
  <si>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</si>
  <si>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</si>
  <si>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</si>
  <si>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</si>
  <si>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</si>
  <si>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</si>
  <si>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</si>
  <si>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</si>
  <si>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</si>
  <si>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</si>
  <si>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</si>
  <si>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</si>
  <si>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</si>
  <si>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</si>
  <si>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</si>
  <si>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</si>
  <si>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</si>
  <si>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</si>
  <si>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</si>
  <si>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</si>
  <si>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</si>
  <si>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</si>
  <si>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</si>
  <si>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</si>
  <si>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</si>
  <si>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</si>
  <si>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</si>
  <si>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</si>
  <si>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</si>
  <si>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</si>
  <si>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</si>
  <si>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</si>
  <si>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</si>
  <si>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</si>
  <si>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</si>
  <si>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</si>
  <si>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</si>
  <si>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</si>
  <si>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</si>
  <si>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</si>
  <si>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</si>
  <si>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</si>
  <si>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</si>
  <si>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</si>
  <si>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</si>
  <si>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</si>
  <si>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</si>
  <si>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</si>
  <si>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</si>
  <si>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</si>
  <si>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</si>
  <si>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</si>
  <si>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</si>
  <si>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</si>
  <si>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</si>
  <si>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</si>
  <si>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</si>
  <si>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</si>
  <si>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</si>
  <si>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</si>
  <si>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</si>
  <si>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</si>
  <si>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</si>
  <si>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</si>
  <si>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</si>
  <si>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</si>
  <si>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</si>
  <si>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</si>
  <si>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</si>
  <si>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</si>
  <si>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</si>
  <si>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</si>
  <si>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</si>
  <si>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</si>
  <si>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</si>
  <si>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</si>
  <si>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</si>
  <si>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</si>
  <si>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</si>
  <si>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</si>
  <si>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</si>
  <si>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</si>
  <si>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</si>
  <si>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</si>
  <si>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</si>
  <si>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</si>
  <si>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</si>
  <si>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</si>
  <si>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</si>
  <si>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</si>
  <si>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</si>
  <si>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</si>
  <si>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</si>
  <si>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</si>
  <si>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</si>
  <si>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</si>
  <si>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</si>
  <si>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</si>
  <si>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</si>
  <si>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</si>
  <si>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</si>
  <si>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</si>
  <si>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</si>
  <si>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</si>
  <si>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</si>
  <si>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</si>
  <si>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</si>
  <si>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</si>
  <si>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</si>
  <si>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</si>
  <si>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</si>
  <si>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</si>
  <si>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</si>
  <si>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</si>
  <si>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</si>
  <si>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</si>
  <si>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</si>
  <si>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</si>
  <si>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</si>
  <si>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</si>
  <si>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</si>
  <si>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</si>
  <si>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</si>
  <si>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</si>
  <si>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</si>
  <si>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</si>
  <si>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</si>
  <si>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</si>
  <si>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</si>
  <si>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</si>
  <si>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</si>
  <si>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</si>
  <si>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</si>
  <si>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</si>
  <si>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</si>
  <si>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</si>
  <si>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</si>
  <si>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</si>
  <si>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</si>
  <si>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</si>
  <si>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</si>
  <si>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</si>
  <si>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</si>
  <si>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</si>
  <si>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</si>
  <si>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</si>
  <si>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</si>
  <si>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</si>
  <si>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</si>
  <si>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</si>
  <si>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</si>
  <si>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</si>
  <si>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</si>
  <si>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</si>
  <si>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</si>
  <si>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</si>
  <si>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</si>
  <si>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</si>
  <si>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</si>
  <si>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</si>
  <si>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</si>
  <si>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</si>
  <si>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</si>
  <si>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</si>
  <si>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</si>
  <si>
    <t>AUXILIARES CON ENVÍO DE APOYOS</t>
  </si>
  <si>
    <t>APOYOS CAPTURADOS POR RÉGIMEN DE EXCEPCIÓN</t>
  </si>
  <si>
    <t>Auxiliares con envío de apoyos ACTIVOS/AS</t>
  </si>
  <si>
    <t>Porcentaje de auxiliares ACTIVOS/AS</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</si>
  <si>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</si>
  <si>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</si>
  <si>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</si>
  <si>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sz val="16"/>
        <color theme="0"/>
        <rFont val="Arial Narrow"/>
        <family val="2"/>
      </rP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b/>
        <sz val="16"/>
        <color rgb="FFFFFFFF"/>
        <rFont val="Arial Narrow"/>
        <family val="2"/>
      </rPr>
      <t>**La información presentada en este reporte es preliminar**</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</si>
  <si>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</si>
  <si>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</si>
  <si>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</si>
  <si>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</si>
  <si>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</si>
  <si>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</si>
  <si>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</si>
  <si>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</si>
  <si>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</si>
  <si>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</si>
  <si>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</si>
  <si>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</si>
  <si>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</si>
  <si>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</si>
  <si>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</si>
  <si>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</si>
  <si>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</si>
  <si>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</si>
  <si>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</si>
  <si>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</si>
  <si>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</si>
  <si>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</si>
  <si>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</si>
  <si>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</si>
  <si>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</si>
  <si>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</si>
  <si>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</si>
  <si>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</si>
  <si>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</si>
  <si>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</si>
  <si>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</si>
  <si>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</si>
  <si>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</si>
  <si>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</si>
  <si>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</si>
  <si>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</si>
  <si>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</si>
  <si>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</si>
  <si>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</si>
  <si>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</si>
  <si>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</si>
  <si>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</si>
  <si>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</si>
  <si>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</si>
  <si>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</si>
  <si>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Lista nominal
(Revisados en Mesa de Control)</t>
  </si>
  <si>
    <t>Apoyos encontrados en Lista Nominal
(Revisados en Mesa de Control)</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</si>
  <si>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</si>
  <si>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</si>
  <si>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Resumen (42)</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</si>
  <si>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</si>
  <si>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</si>
  <si>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31/dic 23:59:59</t>
    </r>
  </si>
  <si>
    <t>Corte: 31/dic
23:59:59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</si>
</sst>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indexed="8"/>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indexed="8"/>
      <name val="Calibri"/>
      <family val="2"/>
      <scheme val="minor"/>
    </font>
    <font>
      <sz val="10"/>
      <color rgb="FF000000"/>
      <name val="Arial"/>
      <family val="2"/>
    </font>
    <font>
      <sz val="1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sz val="12"/>
      <color theme="1"/>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1"/>
      <color theme="1"/>
      <name val="Arial"/>
      <family val="2"/>
    </font>
  </fonts>
  <fills count="9">
    <fill>
      <patternFill patternType="none"/>
    </fill>
    <fill>
      <patternFill patternType="gray125"/>
    </fill>
    <fill>
      <patternFill patternType="solid">
        <fgColor rgb="FF95005E"/>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rgb="FF950054"/>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8">
    <xf numFmtId="0" fontId="0" fillId="0" borderId="0"/>
    <xf numFmtId="0" fontId="3" fillId="0" borderId="0"/>
    <xf numFmtId="0" fontId="4" fillId="0" borderId="0"/>
    <xf numFmtId="9" fontId="4" fillId="0" borderId="0" applyFont="0" applyFill="0" applyBorder="0" applyAlignment="0" applyProtection="0"/>
    <xf numFmtId="0" fontId="4" fillId="0" borderId="0"/>
    <xf numFmtId="0" fontId="2" fillId="0" borderId="0"/>
    <xf numFmtId="0" fontId="2" fillId="0" borderId="0"/>
    <xf numFmtId="0" fontId="2" fillId="0" borderId="0"/>
    <xf numFmtId="0" fontId="4" fillId="0" borderId="0"/>
    <xf numFmtId="9" fontId="4" fillId="0" borderId="0" applyFont="0" applyFill="0" applyBorder="0" applyAlignment="0" applyProtection="0"/>
    <xf numFmtId="0" fontId="2" fillId="0" borderId="0"/>
    <xf numFmtId="0" fontId="2" fillId="0" borderId="0"/>
    <xf numFmtId="9" fontId="5" fillId="0" borderId="0" applyFont="0" applyFill="0" applyBorder="0" applyAlignment="0" applyProtection="0"/>
    <xf numFmtId="0" fontId="6" fillId="0" borderId="0"/>
    <xf numFmtId="0" fontId="7" fillId="0" borderId="0"/>
    <xf numFmtId="0" fontId="1" fillId="0" borderId="0"/>
    <xf numFmtId="9" fontId="7" fillId="0" borderId="0" applyFont="0" applyFill="0" applyBorder="0" applyAlignment="0" applyProtection="0"/>
    <xf numFmtId="0" fontId="2" fillId="0" borderId="0"/>
  </cellStyleXfs>
  <cellXfs count="60">
    <xf numFmtId="0" fontId="0" fillId="0" borderId="0" xfId="0"/>
    <xf numFmtId="0" fontId="8" fillId="4" borderId="0" xfId="14" applyFont="1" applyFill="1"/>
    <xf numFmtId="0" fontId="8" fillId="0" borderId="0" xfId="14" applyFont="1" applyFill="1"/>
    <xf numFmtId="3" fontId="8" fillId="0" borderId="0" xfId="14" applyNumberFormat="1" applyFont="1" applyFill="1"/>
    <xf numFmtId="2" fontId="8" fillId="0" borderId="0" xfId="16" applyNumberFormat="1" applyFont="1" applyFill="1"/>
    <xf numFmtId="3" fontId="8" fillId="0" borderId="0" xfId="16" applyNumberFormat="1" applyFont="1" applyFill="1"/>
    <xf numFmtId="0" fontId="17" fillId="0" borderId="0" xfId="0" applyFont="1"/>
    <xf numFmtId="3" fontId="19" fillId="0" borderId="0" xfId="0" applyNumberFormat="1" applyFont="1" applyAlignment="1">
      <alignment horizontal="center"/>
    </xf>
    <xf numFmtId="0" fontId="16" fillId="2" borderId="1" xfId="1" applyFont="1" applyFill="1" applyBorder="1" applyAlignment="1">
      <alignment horizontal="center" vertical="center" wrapText="1"/>
    </xf>
    <xf numFmtId="3" fontId="16" fillId="2" borderId="1" xfId="1" applyNumberFormat="1" applyFont="1" applyFill="1" applyBorder="1" applyAlignment="1">
      <alignment horizontal="center" vertical="center" wrapText="1"/>
    </xf>
    <xf numFmtId="0" fontId="13" fillId="3" borderId="1" xfId="15" applyFont="1" applyFill="1" applyBorder="1" applyAlignment="1">
      <alignment horizontal="center" vertical="center" wrapText="1"/>
    </xf>
    <xf numFmtId="0" fontId="18" fillId="0" borderId="0" xfId="0" applyFont="1" applyFill="1"/>
    <xf numFmtId="0" fontId="26" fillId="0" borderId="1" xfId="0" applyFont="1" applyFill="1" applyBorder="1" applyAlignment="1">
      <alignment horizontal="center" vertical="center"/>
    </xf>
    <xf numFmtId="0" fontId="13" fillId="2" borderId="1" xfId="10" applyFont="1" applyFill="1" applyBorder="1" applyAlignment="1">
      <alignment horizontal="center" vertical="center" wrapText="1"/>
    </xf>
    <xf numFmtId="0" fontId="26" fillId="0" borderId="1" xfId="10" applyFont="1" applyFill="1" applyBorder="1" applyAlignment="1">
      <alignment horizontal="center" vertical="center" wrapText="1"/>
    </xf>
    <xf numFmtId="0" fontId="13" fillId="2" borderId="1" xfId="10" applyFont="1" applyFill="1" applyBorder="1" applyAlignment="1">
      <alignment horizontal="center" vertical="center"/>
    </xf>
    <xf numFmtId="0" fontId="26" fillId="0" borderId="1" xfId="10" applyFont="1" applyFill="1" applyBorder="1" applyAlignment="1">
      <alignment horizontal="center" vertical="center"/>
    </xf>
    <xf numFmtId="0" fontId="27" fillId="2" borderId="1" xfId="10" applyFont="1" applyFill="1" applyBorder="1" applyAlignment="1">
      <alignment horizontal="center" vertical="center"/>
    </xf>
    <xf numFmtId="0" fontId="27" fillId="2" borderId="4" xfId="10" applyFont="1" applyFill="1" applyBorder="1" applyAlignment="1">
      <alignment horizontal="center" vertical="center" wrapText="1"/>
    </xf>
    <xf numFmtId="0" fontId="27" fillId="2" borderId="6" xfId="10" applyFont="1" applyFill="1" applyBorder="1" applyAlignment="1">
      <alignment horizontal="center" vertical="center" wrapText="1"/>
    </xf>
    <xf numFmtId="0" fontId="13" fillId="6" borderId="7" xfId="15" applyFont="1" applyFill="1" applyBorder="1" applyAlignment="1">
      <alignment horizontal="center" vertical="center" wrapText="1"/>
    </xf>
    <xf numFmtId="0" fontId="13" fillId="3" borderId="7" xfId="15" applyFont="1" applyFill="1" applyBorder="1" applyAlignment="1">
      <alignment horizontal="center" vertical="center" wrapText="1"/>
    </xf>
    <xf numFmtId="0" fontId="15" fillId="6" borderId="9" xfId="14" applyFont="1" applyFill="1" applyBorder="1" applyAlignment="1">
      <alignment horizontal="center" wrapText="1"/>
    </xf>
    <xf numFmtId="0" fontId="14" fillId="0" borderId="0" xfId="14" applyFont="1" applyFill="1" applyBorder="1" applyAlignment="1">
      <alignment horizontal="center"/>
    </xf>
    <xf numFmtId="3" fontId="14" fillId="0" borderId="0" xfId="14" applyNumberFormat="1" applyFont="1" applyFill="1" applyBorder="1" applyAlignment="1">
      <alignment horizontal="center" vertical="center"/>
    </xf>
    <xf numFmtId="0" fontId="14" fillId="7" borderId="0" xfId="14" applyFont="1" applyFill="1" applyBorder="1" applyAlignment="1">
      <alignment horizontal="center"/>
    </xf>
    <xf numFmtId="0" fontId="8" fillId="0" borderId="0" xfId="14" applyFont="1" applyFill="1" applyBorder="1" applyAlignment="1">
      <alignment horizontal="center" vertical="center"/>
    </xf>
    <xf numFmtId="3" fontId="15" fillId="6" borderId="9" xfId="14" applyNumberFormat="1" applyFont="1" applyFill="1" applyBorder="1" applyAlignment="1">
      <alignment horizontal="center" wrapText="1"/>
    </xf>
    <xf numFmtId="9" fontId="14" fillId="0" borderId="0" xfId="12" applyFont="1" applyFill="1" applyBorder="1" applyAlignment="1">
      <alignment horizontal="center" vertical="center"/>
    </xf>
    <xf numFmtId="9" fontId="15" fillId="6" borderId="9" xfId="12" applyFont="1" applyFill="1" applyBorder="1" applyAlignment="1">
      <alignment horizontal="center" wrapText="1"/>
    </xf>
    <xf numFmtId="0" fontId="28" fillId="0" borderId="1" xfId="7" applyFont="1" applyBorder="1" applyAlignment="1">
      <alignment horizontal="left" vertical="center" wrapText="1"/>
    </xf>
    <xf numFmtId="0" fontId="28" fillId="0" borderId="1" xfId="1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34" fillId="8" borderId="0" xfId="0" applyFont="1" applyFill="1" applyAlignment="1">
      <alignment horizontal="center" vertical="center"/>
    </xf>
    <xf numFmtId="0" fontId="34" fillId="8" borderId="0" xfId="0" applyFont="1" applyFill="1" applyAlignment="1">
      <alignment horizontal="center" vertical="center" wrapText="1"/>
    </xf>
    <xf numFmtId="3" fontId="35" fillId="8" borderId="0" xfId="17" applyNumberFormat="1" applyFont="1" applyFill="1" applyAlignment="1">
      <alignment horizontal="center" vertical="center"/>
    </xf>
    <xf numFmtId="3" fontId="34" fillId="8" borderId="0" xfId="0" applyNumberFormat="1" applyFont="1" applyFill="1" applyAlignment="1">
      <alignment horizontal="center" vertical="center"/>
    </xf>
    <xf numFmtId="0" fontId="8" fillId="7" borderId="0" xfId="14" applyFont="1" applyFill="1" applyBorder="1" applyAlignment="1">
      <alignment horizontal="center" vertical="center"/>
    </xf>
    <xf numFmtId="0" fontId="19" fillId="0" borderId="0" xfId="0" applyFont="1"/>
    <xf numFmtId="0" fontId="19" fillId="0" borderId="0" xfId="0" applyFont="1" applyAlignment="1">
      <alignment horizontal="center"/>
    </xf>
    <xf numFmtId="0" fontId="19" fillId="8" borderId="0" xfId="0" applyFont="1" applyFill="1" applyAlignment="1">
      <alignment horizontal="center" vertical="center"/>
    </xf>
    <xf numFmtId="0" fontId="19" fillId="8" borderId="0" xfId="0" applyFont="1" applyFill="1" applyAlignment="1">
      <alignment horizontal="center" vertical="center" wrapText="1"/>
    </xf>
    <xf numFmtId="3" fontId="19" fillId="8" borderId="0" xfId="0" applyNumberFormat="1" applyFont="1" applyFill="1" applyAlignment="1">
      <alignment horizontal="center" vertical="center"/>
    </xf>
    <xf numFmtId="3" fontId="20" fillId="8" borderId="0" xfId="17" applyNumberFormat="1" applyFont="1" applyFill="1" applyAlignment="1">
      <alignment horizontal="center" vertical="center"/>
    </xf>
    <xf numFmtId="10" fontId="19" fillId="0" borderId="0" xfId="12" applyNumberFormat="1" applyFont="1" applyAlignment="1">
      <alignment horizontal="center"/>
    </xf>
    <xf numFmtId="3" fontId="19" fillId="0" borderId="0" xfId="0" applyNumberFormat="1" applyFont="1" applyAlignment="1">
      <alignment horizontal="center" vertical="center"/>
    </xf>
    <xf numFmtId="0" fontId="10" fillId="5" borderId="4" xfId="13" applyFont="1" applyFill="1" applyBorder="1" applyAlignment="1">
      <alignment horizontal="center" vertical="center" wrapText="1"/>
    </xf>
    <xf numFmtId="0" fontId="10" fillId="5" borderId="5" xfId="13" applyFont="1" applyFill="1" applyBorder="1" applyAlignment="1">
      <alignment horizontal="center" vertical="center" wrapText="1"/>
    </xf>
    <xf numFmtId="0" fontId="10" fillId="5" borderId="6" xfId="13" applyFont="1" applyFill="1" applyBorder="1" applyAlignment="1">
      <alignment horizontal="center" vertical="center" wrapText="1"/>
    </xf>
    <xf numFmtId="0" fontId="9" fillId="4" borderId="4" xfId="13" applyFont="1" applyFill="1" applyBorder="1" applyAlignment="1">
      <alignment horizontal="center"/>
    </xf>
    <xf numFmtId="0" fontId="9" fillId="4" borderId="6" xfId="13" applyFont="1" applyFill="1" applyBorder="1" applyAlignment="1">
      <alignment horizontal="center"/>
    </xf>
    <xf numFmtId="0" fontId="8" fillId="0" borderId="10" xfId="14" applyFont="1" applyFill="1" applyBorder="1" applyAlignment="1">
      <alignment horizontal="left" wrapText="1"/>
    </xf>
    <xf numFmtId="0" fontId="21" fillId="4" borderId="2" xfId="4" applyFont="1" applyFill="1" applyBorder="1" applyAlignment="1">
      <alignment horizontal="center" wrapText="1"/>
    </xf>
    <xf numFmtId="0" fontId="22" fillId="5" borderId="3" xfId="4" applyFont="1" applyFill="1" applyBorder="1" applyAlignment="1">
      <alignment horizontal="center" vertical="center" wrapText="1"/>
    </xf>
    <xf numFmtId="0" fontId="22" fillId="5" borderId="2" xfId="4" applyFont="1" applyFill="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 xfId="0" applyFont="1" applyBorder="1" applyAlignment="1">
      <alignment horizontal="center" vertical="center" wrapText="1"/>
    </xf>
  </cellXfs>
  <cellStyles count="18">
    <cellStyle name="Normal" xfId="0" builtinId="0"/>
    <cellStyle name="Normal 2" xfId="1" xr:uid="{00000000-0005-0000-0000-000001000000}"/>
    <cellStyle name="Normal 2 2" xfId="6" xr:uid="{00000000-0005-0000-0000-000002000000}"/>
    <cellStyle name="Normal 2 2 2" xfId="11" xr:uid="{00000000-0005-0000-0000-000003000000}"/>
    <cellStyle name="Normal 2 2 2 2" xfId="17" xr:uid="{4148B769-22B6-2247-A21B-A31EDFACE4F1}"/>
    <cellStyle name="Normal 2 2 3" xfId="15" xr:uid="{364D8027-3465-C741-8BBF-B6A34D4BC9A5}"/>
    <cellStyle name="Normal 2 3" xfId="4" xr:uid="{00000000-0005-0000-0000-000004000000}"/>
    <cellStyle name="Normal 2 4" xfId="10" xr:uid="{00000000-0005-0000-0000-000005000000}"/>
    <cellStyle name="Normal 2 5" xfId="5" xr:uid="{00000000-0005-0000-0000-000006000000}"/>
    <cellStyle name="Normal 3" xfId="8" xr:uid="{00000000-0005-0000-0000-000007000000}"/>
    <cellStyle name="Normal 3 2" xfId="13" xr:uid="{8E1C72FA-94FB-A345-85D6-69B0F847BFF6}"/>
    <cellStyle name="Normal 4" xfId="7" xr:uid="{00000000-0005-0000-0000-000008000000}"/>
    <cellStyle name="Normal 5" xfId="2" xr:uid="{00000000-0005-0000-0000-000009000000}"/>
    <cellStyle name="Normal 6" xfId="14" xr:uid="{D7D76F8C-62F9-1A47-9E16-3B987D7F5BAE}"/>
    <cellStyle name="Porcentaje" xfId="12" builtinId="5"/>
    <cellStyle name="Porcentaje 2" xfId="9" xr:uid="{00000000-0005-0000-0000-00000A000000}"/>
    <cellStyle name="Porcentaje 3" xfId="3" xr:uid="{00000000-0005-0000-0000-00000B000000}"/>
    <cellStyle name="Porcentaje 4" xfId="16" xr:uid="{226E17AB-7763-0447-86C0-62B92BA6F1D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939800</xdr:colOff>
      <xdr:row>0</xdr:row>
      <xdr:rowOff>101600</xdr:rowOff>
    </xdr:from>
    <xdr:to>
      <xdr:col>0</xdr:col>
      <xdr:colOff>2260600</xdr:colOff>
      <xdr:row>0</xdr:row>
      <xdr:rowOff>584200</xdr:rowOff>
    </xdr:to>
    <xdr:pic>
      <xdr:nvPicPr>
        <xdr:cNvPr id="2" name="Imagen 1">
          <a:extLst>
            <a:ext uri="{FF2B5EF4-FFF2-40B4-BE49-F238E27FC236}">
              <a16:creationId xmlns:a16="http://schemas.microsoft.com/office/drawing/2014/main" id="{407B29A6-CC75-7B4D-A339-1BC326847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800" y="101600"/>
          <a:ext cx="13208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330200</xdr:colOff>
      <xdr:row>0</xdr:row>
      <xdr:rowOff>700617</xdr:rowOff>
    </xdr:from>
    <xdr:to>
      <xdr:col>1</xdr:col>
      <xdr:colOff>757784</xdr:colOff>
      <xdr:row>0</xdr:row>
      <xdr:rowOff>1311332</xdr:rowOff>
    </xdr:to>
    <xdr:pic>
      <xdr:nvPicPr>
        <xdr:cNvPr id="3" name="Imagen 1">
          <a:extLst>
            <a:ext uri="{FF2B5EF4-FFF2-40B4-BE49-F238E27FC236}">
              <a16:creationId xmlns:a16="http://schemas.microsoft.com/office/drawing/2014/main" id="{2DB09B40-0F0E-5F4F-94B2-191C7FDCD5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700617"/>
          <a:ext cx="941934" cy="610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zoomScaleNormal="100" workbookViewId="0">
      <pane ySplit="1" topLeftCell="A2" activePane="bottomLeft" state="frozen"/>
      <selection pane="bottomLeft" activeCell="H12" sqref="H12"/>
    </sheetView>
  </sheetViews>
  <sheetFormatPr baseColWidth="10" defaultColWidth="8.85546875" defaultRowHeight="12.75" x14ac:dyDescent="0.2"/>
  <cols>
    <col min="1" max="1" width="33.7109375" style="2" customWidth="1"/>
    <col min="2" max="2" width="10.7109375" style="2" customWidth="1"/>
    <col min="3" max="3" width="9.7109375" style="2" customWidth="1"/>
    <col min="4" max="4" width="17.42578125" style="2" customWidth="1"/>
    <col min="5" max="5" width="18.85546875" style="2" customWidth="1"/>
    <col min="6" max="6" width="15.85546875" style="2" customWidth="1"/>
    <col min="7" max="7" width="14" style="2" customWidth="1"/>
    <col min="8" max="8" width="12.140625" style="2" customWidth="1"/>
    <col min="9" max="9" width="14.42578125" style="2" customWidth="1"/>
    <col min="10" max="10" width="15.7109375" style="2" customWidth="1"/>
    <col min="11" max="258" width="8.85546875" style="2"/>
    <col min="259" max="259" width="33.7109375" style="2" customWidth="1"/>
    <col min="260" max="262" width="18.7109375" style="2" customWidth="1"/>
    <col min="263" max="263" width="13.7109375" style="2" customWidth="1"/>
    <col min="264" max="266" width="18.7109375" style="2" customWidth="1"/>
    <col min="267" max="514" width="8.85546875" style="2"/>
    <col min="515" max="515" width="33.7109375" style="2" customWidth="1"/>
    <col min="516" max="518" width="18.7109375" style="2" customWidth="1"/>
    <col min="519" max="519" width="13.7109375" style="2" customWidth="1"/>
    <col min="520" max="522" width="18.7109375" style="2" customWidth="1"/>
    <col min="523" max="770" width="8.85546875" style="2"/>
    <col min="771" max="771" width="33.7109375" style="2" customWidth="1"/>
    <col min="772" max="774" width="18.7109375" style="2" customWidth="1"/>
    <col min="775" max="775" width="13.7109375" style="2" customWidth="1"/>
    <col min="776" max="778" width="18.7109375" style="2" customWidth="1"/>
    <col min="779" max="1026" width="8.85546875" style="2"/>
    <col min="1027" max="1027" width="33.7109375" style="2" customWidth="1"/>
    <col min="1028" max="1030" width="18.7109375" style="2" customWidth="1"/>
    <col min="1031" max="1031" width="13.7109375" style="2" customWidth="1"/>
    <col min="1032" max="1034" width="18.7109375" style="2" customWidth="1"/>
    <col min="1035" max="1282" width="8.85546875" style="2"/>
    <col min="1283" max="1283" width="33.7109375" style="2" customWidth="1"/>
    <col min="1284" max="1286" width="18.7109375" style="2" customWidth="1"/>
    <col min="1287" max="1287" width="13.7109375" style="2" customWidth="1"/>
    <col min="1288" max="1290" width="18.7109375" style="2" customWidth="1"/>
    <col min="1291" max="1538" width="8.85546875" style="2"/>
    <col min="1539" max="1539" width="33.7109375" style="2" customWidth="1"/>
    <col min="1540" max="1542" width="18.7109375" style="2" customWidth="1"/>
    <col min="1543" max="1543" width="13.7109375" style="2" customWidth="1"/>
    <col min="1544" max="1546" width="18.7109375" style="2" customWidth="1"/>
    <col min="1547" max="1794" width="8.85546875" style="2"/>
    <col min="1795" max="1795" width="33.7109375" style="2" customWidth="1"/>
    <col min="1796" max="1798" width="18.7109375" style="2" customWidth="1"/>
    <col min="1799" max="1799" width="13.7109375" style="2" customWidth="1"/>
    <col min="1800" max="1802" width="18.7109375" style="2" customWidth="1"/>
    <col min="1803" max="2050" width="8.85546875" style="2"/>
    <col min="2051" max="2051" width="33.7109375" style="2" customWidth="1"/>
    <col min="2052" max="2054" width="18.7109375" style="2" customWidth="1"/>
    <col min="2055" max="2055" width="13.7109375" style="2" customWidth="1"/>
    <col min="2056" max="2058" width="18.7109375" style="2" customWidth="1"/>
    <col min="2059" max="2306" width="8.85546875" style="2"/>
    <col min="2307" max="2307" width="33.7109375" style="2" customWidth="1"/>
    <col min="2308" max="2310" width="18.7109375" style="2" customWidth="1"/>
    <col min="2311" max="2311" width="13.7109375" style="2" customWidth="1"/>
    <col min="2312" max="2314" width="18.7109375" style="2" customWidth="1"/>
    <col min="2315" max="2562" width="8.85546875" style="2"/>
    <col min="2563" max="2563" width="33.7109375" style="2" customWidth="1"/>
    <col min="2564" max="2566" width="18.7109375" style="2" customWidth="1"/>
    <col min="2567" max="2567" width="13.7109375" style="2" customWidth="1"/>
    <col min="2568" max="2570" width="18.7109375" style="2" customWidth="1"/>
    <col min="2571" max="2818" width="8.85546875" style="2"/>
    <col min="2819" max="2819" width="33.7109375" style="2" customWidth="1"/>
    <col min="2820" max="2822" width="18.7109375" style="2" customWidth="1"/>
    <col min="2823" max="2823" width="13.7109375" style="2" customWidth="1"/>
    <col min="2824" max="2826" width="18.7109375" style="2" customWidth="1"/>
    <col min="2827" max="3074" width="8.85546875" style="2"/>
    <col min="3075" max="3075" width="33.7109375" style="2" customWidth="1"/>
    <col min="3076" max="3078" width="18.7109375" style="2" customWidth="1"/>
    <col min="3079" max="3079" width="13.7109375" style="2" customWidth="1"/>
    <col min="3080" max="3082" width="18.7109375" style="2" customWidth="1"/>
    <col min="3083" max="3330" width="8.85546875" style="2"/>
    <col min="3331" max="3331" width="33.7109375" style="2" customWidth="1"/>
    <col min="3332" max="3334" width="18.7109375" style="2" customWidth="1"/>
    <col min="3335" max="3335" width="13.7109375" style="2" customWidth="1"/>
    <col min="3336" max="3338" width="18.7109375" style="2" customWidth="1"/>
    <col min="3339" max="3586" width="8.85546875" style="2"/>
    <col min="3587" max="3587" width="33.7109375" style="2" customWidth="1"/>
    <col min="3588" max="3590" width="18.7109375" style="2" customWidth="1"/>
    <col min="3591" max="3591" width="13.7109375" style="2" customWidth="1"/>
    <col min="3592" max="3594" width="18.7109375" style="2" customWidth="1"/>
    <col min="3595" max="3842" width="8.85546875" style="2"/>
    <col min="3843" max="3843" width="33.7109375" style="2" customWidth="1"/>
    <col min="3844" max="3846" width="18.7109375" style="2" customWidth="1"/>
    <col min="3847" max="3847" width="13.7109375" style="2" customWidth="1"/>
    <col min="3848" max="3850" width="18.7109375" style="2" customWidth="1"/>
    <col min="3851" max="4098" width="8.85546875" style="2"/>
    <col min="4099" max="4099" width="33.7109375" style="2" customWidth="1"/>
    <col min="4100" max="4102" width="18.7109375" style="2" customWidth="1"/>
    <col min="4103" max="4103" width="13.7109375" style="2" customWidth="1"/>
    <col min="4104" max="4106" width="18.7109375" style="2" customWidth="1"/>
    <col min="4107" max="4354" width="8.85546875" style="2"/>
    <col min="4355" max="4355" width="33.7109375" style="2" customWidth="1"/>
    <col min="4356" max="4358" width="18.7109375" style="2" customWidth="1"/>
    <col min="4359" max="4359" width="13.7109375" style="2" customWidth="1"/>
    <col min="4360" max="4362" width="18.7109375" style="2" customWidth="1"/>
    <col min="4363" max="4610" width="8.85546875" style="2"/>
    <col min="4611" max="4611" width="33.7109375" style="2" customWidth="1"/>
    <col min="4612" max="4614" width="18.7109375" style="2" customWidth="1"/>
    <col min="4615" max="4615" width="13.7109375" style="2" customWidth="1"/>
    <col min="4616" max="4618" width="18.7109375" style="2" customWidth="1"/>
    <col min="4619" max="4866" width="8.85546875" style="2"/>
    <col min="4867" max="4867" width="33.7109375" style="2" customWidth="1"/>
    <col min="4868" max="4870" width="18.7109375" style="2" customWidth="1"/>
    <col min="4871" max="4871" width="13.7109375" style="2" customWidth="1"/>
    <col min="4872" max="4874" width="18.7109375" style="2" customWidth="1"/>
    <col min="4875" max="5122" width="8.85546875" style="2"/>
    <col min="5123" max="5123" width="33.7109375" style="2" customWidth="1"/>
    <col min="5124" max="5126" width="18.7109375" style="2" customWidth="1"/>
    <col min="5127" max="5127" width="13.7109375" style="2" customWidth="1"/>
    <col min="5128" max="5130" width="18.7109375" style="2" customWidth="1"/>
    <col min="5131" max="5378" width="8.85546875" style="2"/>
    <col min="5379" max="5379" width="33.7109375" style="2" customWidth="1"/>
    <col min="5380" max="5382" width="18.7109375" style="2" customWidth="1"/>
    <col min="5383" max="5383" width="13.7109375" style="2" customWidth="1"/>
    <col min="5384" max="5386" width="18.7109375" style="2" customWidth="1"/>
    <col min="5387" max="5634" width="8.85546875" style="2"/>
    <col min="5635" max="5635" width="33.7109375" style="2" customWidth="1"/>
    <col min="5636" max="5638" width="18.7109375" style="2" customWidth="1"/>
    <col min="5639" max="5639" width="13.7109375" style="2" customWidth="1"/>
    <col min="5640" max="5642" width="18.7109375" style="2" customWidth="1"/>
    <col min="5643" max="5890" width="8.85546875" style="2"/>
    <col min="5891" max="5891" width="33.7109375" style="2" customWidth="1"/>
    <col min="5892" max="5894" width="18.7109375" style="2" customWidth="1"/>
    <col min="5895" max="5895" width="13.7109375" style="2" customWidth="1"/>
    <col min="5896" max="5898" width="18.7109375" style="2" customWidth="1"/>
    <col min="5899" max="6146" width="8.85546875" style="2"/>
    <col min="6147" max="6147" width="33.7109375" style="2" customWidth="1"/>
    <col min="6148" max="6150" width="18.7109375" style="2" customWidth="1"/>
    <col min="6151" max="6151" width="13.7109375" style="2" customWidth="1"/>
    <col min="6152" max="6154" width="18.7109375" style="2" customWidth="1"/>
    <col min="6155" max="6402" width="8.85546875" style="2"/>
    <col min="6403" max="6403" width="33.7109375" style="2" customWidth="1"/>
    <col min="6404" max="6406" width="18.7109375" style="2" customWidth="1"/>
    <col min="6407" max="6407" width="13.7109375" style="2" customWidth="1"/>
    <col min="6408" max="6410" width="18.7109375" style="2" customWidth="1"/>
    <col min="6411" max="6658" width="8.85546875" style="2"/>
    <col min="6659" max="6659" width="33.7109375" style="2" customWidth="1"/>
    <col min="6660" max="6662" width="18.7109375" style="2" customWidth="1"/>
    <col min="6663" max="6663" width="13.7109375" style="2" customWidth="1"/>
    <col min="6664" max="6666" width="18.7109375" style="2" customWidth="1"/>
    <col min="6667" max="6914" width="8.85546875" style="2"/>
    <col min="6915" max="6915" width="33.7109375" style="2" customWidth="1"/>
    <col min="6916" max="6918" width="18.7109375" style="2" customWidth="1"/>
    <col min="6919" max="6919" width="13.7109375" style="2" customWidth="1"/>
    <col min="6920" max="6922" width="18.7109375" style="2" customWidth="1"/>
    <col min="6923" max="7170" width="8.85546875" style="2"/>
    <col min="7171" max="7171" width="33.7109375" style="2" customWidth="1"/>
    <col min="7172" max="7174" width="18.7109375" style="2" customWidth="1"/>
    <col min="7175" max="7175" width="13.7109375" style="2" customWidth="1"/>
    <col min="7176" max="7178" width="18.7109375" style="2" customWidth="1"/>
    <col min="7179" max="7426" width="8.85546875" style="2"/>
    <col min="7427" max="7427" width="33.7109375" style="2" customWidth="1"/>
    <col min="7428" max="7430" width="18.7109375" style="2" customWidth="1"/>
    <col min="7431" max="7431" width="13.7109375" style="2" customWidth="1"/>
    <col min="7432" max="7434" width="18.7109375" style="2" customWidth="1"/>
    <col min="7435" max="7682" width="8.85546875" style="2"/>
    <col min="7683" max="7683" width="33.7109375" style="2" customWidth="1"/>
    <col min="7684" max="7686" width="18.7109375" style="2" customWidth="1"/>
    <col min="7687" max="7687" width="13.7109375" style="2" customWidth="1"/>
    <col min="7688" max="7690" width="18.7109375" style="2" customWidth="1"/>
    <col min="7691" max="7938" width="8.85546875" style="2"/>
    <col min="7939" max="7939" width="33.7109375" style="2" customWidth="1"/>
    <col min="7940" max="7942" width="18.7109375" style="2" customWidth="1"/>
    <col min="7943" max="7943" width="13.7109375" style="2" customWidth="1"/>
    <col min="7944" max="7946" width="18.7109375" style="2" customWidth="1"/>
    <col min="7947" max="8194" width="8.85546875" style="2"/>
    <col min="8195" max="8195" width="33.7109375" style="2" customWidth="1"/>
    <col min="8196" max="8198" width="18.7109375" style="2" customWidth="1"/>
    <col min="8199" max="8199" width="13.7109375" style="2" customWidth="1"/>
    <col min="8200" max="8202" width="18.7109375" style="2" customWidth="1"/>
    <col min="8203" max="8450" width="8.85546875" style="2"/>
    <col min="8451" max="8451" width="33.7109375" style="2" customWidth="1"/>
    <col min="8452" max="8454" width="18.7109375" style="2" customWidth="1"/>
    <col min="8455" max="8455" width="13.7109375" style="2" customWidth="1"/>
    <col min="8456" max="8458" width="18.7109375" style="2" customWidth="1"/>
    <col min="8459" max="8706" width="8.85546875" style="2"/>
    <col min="8707" max="8707" width="33.7109375" style="2" customWidth="1"/>
    <col min="8708" max="8710" width="18.7109375" style="2" customWidth="1"/>
    <col min="8711" max="8711" width="13.7109375" style="2" customWidth="1"/>
    <col min="8712" max="8714" width="18.7109375" style="2" customWidth="1"/>
    <col min="8715" max="8962" width="8.85546875" style="2"/>
    <col min="8963" max="8963" width="33.7109375" style="2" customWidth="1"/>
    <col min="8964" max="8966" width="18.7109375" style="2" customWidth="1"/>
    <col min="8967" max="8967" width="13.7109375" style="2" customWidth="1"/>
    <col min="8968" max="8970" width="18.7109375" style="2" customWidth="1"/>
    <col min="8971" max="9218" width="8.85546875" style="2"/>
    <col min="9219" max="9219" width="33.7109375" style="2" customWidth="1"/>
    <col min="9220" max="9222" width="18.7109375" style="2" customWidth="1"/>
    <col min="9223" max="9223" width="13.7109375" style="2" customWidth="1"/>
    <col min="9224" max="9226" width="18.7109375" style="2" customWidth="1"/>
    <col min="9227" max="9474" width="8.85546875" style="2"/>
    <col min="9475" max="9475" width="33.7109375" style="2" customWidth="1"/>
    <col min="9476" max="9478" width="18.7109375" style="2" customWidth="1"/>
    <col min="9479" max="9479" width="13.7109375" style="2" customWidth="1"/>
    <col min="9480" max="9482" width="18.7109375" style="2" customWidth="1"/>
    <col min="9483" max="9730" width="8.85546875" style="2"/>
    <col min="9731" max="9731" width="33.7109375" style="2" customWidth="1"/>
    <col min="9732" max="9734" width="18.7109375" style="2" customWidth="1"/>
    <col min="9735" max="9735" width="13.7109375" style="2" customWidth="1"/>
    <col min="9736" max="9738" width="18.7109375" style="2" customWidth="1"/>
    <col min="9739" max="9986" width="8.85546875" style="2"/>
    <col min="9987" max="9987" width="33.7109375" style="2" customWidth="1"/>
    <col min="9988" max="9990" width="18.7109375" style="2" customWidth="1"/>
    <col min="9991" max="9991" width="13.7109375" style="2" customWidth="1"/>
    <col min="9992" max="9994" width="18.7109375" style="2" customWidth="1"/>
    <col min="9995" max="10242" width="8.85546875" style="2"/>
    <col min="10243" max="10243" width="33.7109375" style="2" customWidth="1"/>
    <col min="10244" max="10246" width="18.7109375" style="2" customWidth="1"/>
    <col min="10247" max="10247" width="13.7109375" style="2" customWidth="1"/>
    <col min="10248" max="10250" width="18.7109375" style="2" customWidth="1"/>
    <col min="10251" max="10498" width="8.85546875" style="2"/>
    <col min="10499" max="10499" width="33.7109375" style="2" customWidth="1"/>
    <col min="10500" max="10502" width="18.7109375" style="2" customWidth="1"/>
    <col min="10503" max="10503" width="13.7109375" style="2" customWidth="1"/>
    <col min="10504" max="10506" width="18.7109375" style="2" customWidth="1"/>
    <col min="10507" max="10754" width="8.85546875" style="2"/>
    <col min="10755" max="10755" width="33.7109375" style="2" customWidth="1"/>
    <col min="10756" max="10758" width="18.7109375" style="2" customWidth="1"/>
    <col min="10759" max="10759" width="13.7109375" style="2" customWidth="1"/>
    <col min="10760" max="10762" width="18.7109375" style="2" customWidth="1"/>
    <col min="10763" max="11010" width="8.85546875" style="2"/>
    <col min="11011" max="11011" width="33.7109375" style="2" customWidth="1"/>
    <col min="11012" max="11014" width="18.7109375" style="2" customWidth="1"/>
    <col min="11015" max="11015" width="13.7109375" style="2" customWidth="1"/>
    <col min="11016" max="11018" width="18.7109375" style="2" customWidth="1"/>
    <col min="11019" max="11266" width="8.85546875" style="2"/>
    <col min="11267" max="11267" width="33.7109375" style="2" customWidth="1"/>
    <col min="11268" max="11270" width="18.7109375" style="2" customWidth="1"/>
    <col min="11271" max="11271" width="13.7109375" style="2" customWidth="1"/>
    <col min="11272" max="11274" width="18.7109375" style="2" customWidth="1"/>
    <col min="11275" max="11522" width="8.85546875" style="2"/>
    <col min="11523" max="11523" width="33.7109375" style="2" customWidth="1"/>
    <col min="11524" max="11526" width="18.7109375" style="2" customWidth="1"/>
    <col min="11527" max="11527" width="13.7109375" style="2" customWidth="1"/>
    <col min="11528" max="11530" width="18.7109375" style="2" customWidth="1"/>
    <col min="11531" max="11778" width="8.85546875" style="2"/>
    <col min="11779" max="11779" width="33.7109375" style="2" customWidth="1"/>
    <col min="11780" max="11782" width="18.7109375" style="2" customWidth="1"/>
    <col min="11783" max="11783" width="13.7109375" style="2" customWidth="1"/>
    <col min="11784" max="11786" width="18.7109375" style="2" customWidth="1"/>
    <col min="11787" max="12034" width="8.85546875" style="2"/>
    <col min="12035" max="12035" width="33.7109375" style="2" customWidth="1"/>
    <col min="12036" max="12038" width="18.7109375" style="2" customWidth="1"/>
    <col min="12039" max="12039" width="13.7109375" style="2" customWidth="1"/>
    <col min="12040" max="12042" width="18.7109375" style="2" customWidth="1"/>
    <col min="12043" max="12290" width="8.85546875" style="2"/>
    <col min="12291" max="12291" width="33.7109375" style="2" customWidth="1"/>
    <col min="12292" max="12294" width="18.7109375" style="2" customWidth="1"/>
    <col min="12295" max="12295" width="13.7109375" style="2" customWidth="1"/>
    <col min="12296" max="12298" width="18.7109375" style="2" customWidth="1"/>
    <col min="12299" max="12546" width="8.85546875" style="2"/>
    <col min="12547" max="12547" width="33.7109375" style="2" customWidth="1"/>
    <col min="12548" max="12550" width="18.7109375" style="2" customWidth="1"/>
    <col min="12551" max="12551" width="13.7109375" style="2" customWidth="1"/>
    <col min="12552" max="12554" width="18.7109375" style="2" customWidth="1"/>
    <col min="12555" max="12802" width="8.85546875" style="2"/>
    <col min="12803" max="12803" width="33.7109375" style="2" customWidth="1"/>
    <col min="12804" max="12806" width="18.7109375" style="2" customWidth="1"/>
    <col min="12807" max="12807" width="13.7109375" style="2" customWidth="1"/>
    <col min="12808" max="12810" width="18.7109375" style="2" customWidth="1"/>
    <col min="12811" max="13058" width="8.85546875" style="2"/>
    <col min="13059" max="13059" width="33.7109375" style="2" customWidth="1"/>
    <col min="13060" max="13062" width="18.7109375" style="2" customWidth="1"/>
    <col min="13063" max="13063" width="13.7109375" style="2" customWidth="1"/>
    <col min="13064" max="13066" width="18.7109375" style="2" customWidth="1"/>
    <col min="13067" max="13314" width="8.85546875" style="2"/>
    <col min="13315" max="13315" width="33.7109375" style="2" customWidth="1"/>
    <col min="13316" max="13318" width="18.7109375" style="2" customWidth="1"/>
    <col min="13319" max="13319" width="13.7109375" style="2" customWidth="1"/>
    <col min="13320" max="13322" width="18.7109375" style="2" customWidth="1"/>
    <col min="13323" max="13570" width="8.85546875" style="2"/>
    <col min="13571" max="13571" width="33.7109375" style="2" customWidth="1"/>
    <col min="13572" max="13574" width="18.7109375" style="2" customWidth="1"/>
    <col min="13575" max="13575" width="13.7109375" style="2" customWidth="1"/>
    <col min="13576" max="13578" width="18.7109375" style="2" customWidth="1"/>
    <col min="13579" max="13826" width="8.85546875" style="2"/>
    <col min="13827" max="13827" width="33.7109375" style="2" customWidth="1"/>
    <col min="13828" max="13830" width="18.7109375" style="2" customWidth="1"/>
    <col min="13831" max="13831" width="13.7109375" style="2" customWidth="1"/>
    <col min="13832" max="13834" width="18.7109375" style="2" customWidth="1"/>
    <col min="13835" max="14082" width="8.85546875" style="2"/>
    <col min="14083" max="14083" width="33.7109375" style="2" customWidth="1"/>
    <col min="14084" max="14086" width="18.7109375" style="2" customWidth="1"/>
    <col min="14087" max="14087" width="13.7109375" style="2" customWidth="1"/>
    <col min="14088" max="14090" width="18.7109375" style="2" customWidth="1"/>
    <col min="14091" max="14338" width="8.85546875" style="2"/>
    <col min="14339" max="14339" width="33.7109375" style="2" customWidth="1"/>
    <col min="14340" max="14342" width="18.7109375" style="2" customWidth="1"/>
    <col min="14343" max="14343" width="13.7109375" style="2" customWidth="1"/>
    <col min="14344" max="14346" width="18.7109375" style="2" customWidth="1"/>
    <col min="14347" max="14594" width="8.85546875" style="2"/>
    <col min="14595" max="14595" width="33.7109375" style="2" customWidth="1"/>
    <col min="14596" max="14598" width="18.7109375" style="2" customWidth="1"/>
    <col min="14599" max="14599" width="13.7109375" style="2" customWidth="1"/>
    <col min="14600" max="14602" width="18.7109375" style="2" customWidth="1"/>
    <col min="14603" max="14850" width="8.85546875" style="2"/>
    <col min="14851" max="14851" width="33.7109375" style="2" customWidth="1"/>
    <col min="14852" max="14854" width="18.7109375" style="2" customWidth="1"/>
    <col min="14855" max="14855" width="13.7109375" style="2" customWidth="1"/>
    <col min="14856" max="14858" width="18.7109375" style="2" customWidth="1"/>
    <col min="14859" max="15106" width="8.85546875" style="2"/>
    <col min="15107" max="15107" width="33.7109375" style="2" customWidth="1"/>
    <col min="15108" max="15110" width="18.7109375" style="2" customWidth="1"/>
    <col min="15111" max="15111" width="13.7109375" style="2" customWidth="1"/>
    <col min="15112" max="15114" width="18.7109375" style="2" customWidth="1"/>
    <col min="15115" max="15362" width="8.85546875" style="2"/>
    <col min="15363" max="15363" width="33.7109375" style="2" customWidth="1"/>
    <col min="15364" max="15366" width="18.7109375" style="2" customWidth="1"/>
    <col min="15367" max="15367" width="13.7109375" style="2" customWidth="1"/>
    <col min="15368" max="15370" width="18.7109375" style="2" customWidth="1"/>
    <col min="15371" max="15618" width="8.85546875" style="2"/>
    <col min="15619" max="15619" width="33.7109375" style="2" customWidth="1"/>
    <col min="15620" max="15622" width="18.7109375" style="2" customWidth="1"/>
    <col min="15623" max="15623" width="13.7109375" style="2" customWidth="1"/>
    <col min="15624" max="15626" width="18.7109375" style="2" customWidth="1"/>
    <col min="15627" max="15874" width="8.85546875" style="2"/>
    <col min="15875" max="15875" width="33.7109375" style="2" customWidth="1"/>
    <col min="15876" max="15878" width="18.7109375" style="2" customWidth="1"/>
    <col min="15879" max="15879" width="13.7109375" style="2" customWidth="1"/>
    <col min="15880" max="15882" width="18.7109375" style="2" customWidth="1"/>
    <col min="15883" max="16130" width="8.85546875" style="2"/>
    <col min="16131" max="16131" width="33.7109375" style="2" customWidth="1"/>
    <col min="16132" max="16134" width="18.7109375" style="2" customWidth="1"/>
    <col min="16135" max="16135" width="13.7109375" style="2" customWidth="1"/>
    <col min="16136" max="16138" width="18.7109375" style="2" customWidth="1"/>
    <col min="16139" max="16384" width="8.85546875" style="2"/>
  </cols>
  <sheetData>
    <row r="1" spans="1:16" s="1" customFormat="1" ht="78.95" customHeight="1" x14ac:dyDescent="0.4">
      <c r="A1" s="50" t="s">
        <v>224</v>
      </c>
      <c r="B1" s="51"/>
      <c r="C1" s="47" t="s">
        <v>166</v>
      </c>
      <c r="D1" s="48"/>
      <c r="E1" s="48"/>
      <c r="F1" s="48"/>
      <c r="G1" s="48"/>
      <c r="H1" s="48"/>
      <c r="I1" s="48"/>
      <c r="J1" s="49"/>
      <c r="K1" s="2"/>
      <c r="L1" s="2"/>
      <c r="M1" s="2"/>
      <c r="N1" s="2"/>
      <c r="O1" s="2"/>
      <c r="P1" s="2"/>
    </row>
    <row r="2" spans="1:16" s="1" customFormat="1" ht="82.5" x14ac:dyDescent="0.2">
      <c r="A2" s="20" t="s">
        <v>228</v>
      </c>
      <c r="B2" s="20" t="s">
        <v>118</v>
      </c>
      <c r="C2" s="20" t="s">
        <v>158</v>
      </c>
      <c r="D2" s="20" t="s">
        <v>119</v>
      </c>
      <c r="E2" s="21" t="s">
        <v>221</v>
      </c>
      <c r="F2" s="21" t="s">
        <v>112</v>
      </c>
      <c r="G2" s="21" t="s">
        <v>113</v>
      </c>
      <c r="H2" s="20" t="s">
        <v>155</v>
      </c>
      <c r="I2" s="20" t="s">
        <v>169</v>
      </c>
      <c r="J2" s="20" t="s">
        <v>170</v>
      </c>
      <c r="K2" s="2"/>
      <c r="L2" s="2"/>
      <c r="M2" s="2"/>
      <c r="N2" s="2"/>
      <c r="O2" s="2"/>
      <c r="P2" s="2"/>
    </row>
    <row r="3" spans="1:16" ht="15.75" x14ac:dyDescent="0.25">
      <c r="A3" s="23" t="s">
        <v>116</v>
      </c>
      <c r="B3" s="23">
        <v>42</v>
      </c>
      <c r="C3" s="23">
        <v>38</v>
      </c>
      <c r="D3" s="24">
        <v>25056</v>
      </c>
      <c r="E3" s="24">
        <v>16571</v>
      </c>
      <c r="F3" s="24">
        <v>1290</v>
      </c>
      <c r="G3" s="24">
        <v>7195</v>
      </c>
      <c r="H3" s="24">
        <v>1246</v>
      </c>
      <c r="I3" s="24">
        <v>496</v>
      </c>
      <c r="J3" s="28">
        <f>I3/H3</f>
        <v>0.39807383627608345</v>
      </c>
    </row>
    <row r="4" spans="1:16" ht="15.75" x14ac:dyDescent="0.25">
      <c r="A4" s="23" t="s">
        <v>117</v>
      </c>
      <c r="B4" s="23">
        <v>2</v>
      </c>
      <c r="C4" s="25"/>
      <c r="D4" s="24">
        <v>991</v>
      </c>
      <c r="E4" s="38" t="s">
        <v>165</v>
      </c>
      <c r="F4" s="38" t="s">
        <v>165</v>
      </c>
      <c r="G4" s="38" t="s">
        <v>165</v>
      </c>
      <c r="H4" s="26" t="s">
        <v>165</v>
      </c>
      <c r="I4" s="26" t="s">
        <v>165</v>
      </c>
      <c r="J4" s="26" t="s">
        <v>165</v>
      </c>
    </row>
    <row r="5" spans="1:16" s="1" customFormat="1" ht="15.75" x14ac:dyDescent="0.25">
      <c r="A5" s="22" t="s">
        <v>111</v>
      </c>
      <c r="B5" s="22">
        <f>SUM(B3:B4)</f>
        <v>44</v>
      </c>
      <c r="C5" s="22">
        <f>C3</f>
        <v>38</v>
      </c>
      <c r="D5" s="27">
        <f t="shared" ref="D5:J5" si="0">SUM(D3:D4)</f>
        <v>26047</v>
      </c>
      <c r="E5" s="27">
        <f t="shared" si="0"/>
        <v>16571</v>
      </c>
      <c r="F5" s="27">
        <f t="shared" si="0"/>
        <v>1290</v>
      </c>
      <c r="G5" s="27">
        <f t="shared" si="0"/>
        <v>7195</v>
      </c>
      <c r="H5" s="27">
        <f t="shared" si="0"/>
        <v>1246</v>
      </c>
      <c r="I5" s="27">
        <f t="shared" si="0"/>
        <v>496</v>
      </c>
      <c r="J5" s="29">
        <f t="shared" si="0"/>
        <v>0.39807383627608345</v>
      </c>
      <c r="K5" s="2"/>
      <c r="L5" s="2"/>
      <c r="M5" s="2"/>
      <c r="N5" s="2"/>
      <c r="O5" s="2"/>
      <c r="P5" s="2"/>
    </row>
    <row r="6" spans="1:16" x14ac:dyDescent="0.2">
      <c r="A6" s="52"/>
      <c r="B6" s="52"/>
      <c r="C6" s="52"/>
      <c r="D6" s="52"/>
      <c r="E6" s="52"/>
      <c r="F6" s="52"/>
      <c r="G6" s="52"/>
      <c r="H6" s="52"/>
      <c r="I6" s="52"/>
      <c r="J6" s="52"/>
    </row>
    <row r="7" spans="1:16" x14ac:dyDescent="0.2">
      <c r="D7" s="4"/>
      <c r="E7" s="3"/>
      <c r="F7" s="3"/>
      <c r="G7" s="3"/>
    </row>
    <row r="8" spans="1:16" x14ac:dyDescent="0.2">
      <c r="D8" s="4"/>
      <c r="E8" s="3"/>
      <c r="F8" s="3"/>
      <c r="G8" s="3"/>
    </row>
    <row r="9" spans="1:16" x14ac:dyDescent="0.2">
      <c r="D9" s="4"/>
      <c r="E9" s="3"/>
      <c r="F9" s="3"/>
      <c r="G9" s="3"/>
    </row>
    <row r="10" spans="1:16" x14ac:dyDescent="0.2">
      <c r="D10" s="5"/>
    </row>
  </sheetData>
  <mergeCells count="3">
    <mergeCell ref="C1:J1"/>
    <mergeCell ref="A1:B1"/>
    <mergeCell ref="A6:J6"/>
  </mergeCells>
  <printOptions gridLines="1" gridLinesSet="0"/>
  <pageMargins left="0.75" right="0.75" top="1" bottom="1" header="0.5" footer="0.5"/>
  <pageSetup fitToWidth="0" fitToHeight="0" orientation="portrait"/>
  <headerFooter alignWithMargins="0"/>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D50A-5837-3E4B-AA90-698385BC3C50}">
  <dimension ref="A1:W47"/>
  <sheetViews>
    <sheetView tabSelected="1" zoomScaleNormal="100" workbookViewId="0">
      <selection activeCell="I2" sqref="I2"/>
    </sheetView>
  </sheetViews>
  <sheetFormatPr baseColWidth="10" defaultColWidth="10.85546875" defaultRowHeight="15.75" x14ac:dyDescent="0.25"/>
  <cols>
    <col min="1" max="1" width="7.7109375" style="39" customWidth="1"/>
    <col min="2" max="2" width="18.85546875" style="39" customWidth="1"/>
    <col min="3" max="3" width="18.42578125" style="39" customWidth="1"/>
    <col min="4" max="4" width="43.7109375" style="39" customWidth="1"/>
    <col min="5" max="5" width="17.7109375" style="39" bestFit="1" customWidth="1"/>
    <col min="6" max="6" width="14" style="39" bestFit="1" customWidth="1"/>
    <col min="7" max="8" width="13.140625" style="39" bestFit="1" customWidth="1"/>
    <col min="9" max="9" width="16.140625" style="39" bestFit="1" customWidth="1"/>
    <col min="10" max="10" width="14.7109375" style="39" bestFit="1" customWidth="1"/>
    <col min="11" max="12" width="16" style="39" bestFit="1" customWidth="1"/>
    <col min="13" max="13" width="16.28515625" style="39" bestFit="1" customWidth="1"/>
    <col min="14" max="14" width="11.7109375" style="39" bestFit="1" customWidth="1"/>
    <col min="15" max="15" width="16.140625" style="39" bestFit="1" customWidth="1"/>
    <col min="16" max="16" width="15.42578125" style="39" bestFit="1" customWidth="1"/>
    <col min="17" max="17" width="15.28515625" style="39" bestFit="1" customWidth="1"/>
    <col min="18" max="18" width="16.28515625" style="39" bestFit="1" customWidth="1"/>
    <col min="19" max="19" width="14.28515625" style="39" bestFit="1" customWidth="1"/>
    <col min="20" max="21" width="16.28515625" style="39" bestFit="1" customWidth="1"/>
    <col min="22" max="22" width="15.28515625" style="39" bestFit="1" customWidth="1"/>
    <col min="23" max="23" width="16.42578125" style="39" bestFit="1" customWidth="1"/>
    <col min="24" max="16384" width="10.85546875" style="39"/>
  </cols>
  <sheetData>
    <row r="1" spans="1:23" ht="117.95" customHeight="1" x14ac:dyDescent="0.5">
      <c r="A1" s="53" t="s">
        <v>227</v>
      </c>
      <c r="B1" s="53"/>
      <c r="C1" s="53"/>
      <c r="D1" s="53"/>
      <c r="E1" s="54" t="s">
        <v>174</v>
      </c>
      <c r="F1" s="55"/>
      <c r="G1" s="55"/>
      <c r="H1" s="55"/>
      <c r="I1" s="55"/>
      <c r="J1" s="55"/>
      <c r="K1" s="55"/>
      <c r="L1" s="55"/>
      <c r="M1" s="55"/>
      <c r="N1" s="55"/>
      <c r="O1" s="55"/>
      <c r="P1" s="55"/>
      <c r="Q1" s="55"/>
      <c r="R1" s="55"/>
      <c r="S1" s="55"/>
      <c r="T1" s="55"/>
      <c r="U1" s="55"/>
      <c r="V1" s="55"/>
      <c r="W1" s="55"/>
    </row>
    <row r="2" spans="1:23" ht="78.75" x14ac:dyDescent="0.25">
      <c r="A2" s="8" t="s">
        <v>0</v>
      </c>
      <c r="B2" s="8" t="s">
        <v>1</v>
      </c>
      <c r="C2" s="8" t="s">
        <v>114</v>
      </c>
      <c r="D2" s="8" t="s">
        <v>2</v>
      </c>
      <c r="E2" s="8" t="s">
        <v>3</v>
      </c>
      <c r="F2" s="8" t="s">
        <v>4</v>
      </c>
      <c r="G2" s="8" t="s">
        <v>106</v>
      </c>
      <c r="H2" s="8" t="s">
        <v>109</v>
      </c>
      <c r="I2" s="9" t="s">
        <v>159</v>
      </c>
      <c r="J2" s="9" t="s">
        <v>219</v>
      </c>
      <c r="K2" s="9" t="s">
        <v>5</v>
      </c>
      <c r="L2" s="9" t="s">
        <v>6</v>
      </c>
      <c r="M2" s="9" t="s">
        <v>161</v>
      </c>
      <c r="N2" s="9" t="s">
        <v>7</v>
      </c>
      <c r="O2" s="9" t="s">
        <v>162</v>
      </c>
      <c r="P2" s="9" t="s">
        <v>8</v>
      </c>
      <c r="Q2" s="9" t="s">
        <v>9</v>
      </c>
      <c r="R2" s="9" t="s">
        <v>10</v>
      </c>
      <c r="S2" s="9" t="s">
        <v>11</v>
      </c>
      <c r="T2" s="9" t="s">
        <v>171</v>
      </c>
      <c r="U2" s="9" t="s">
        <v>167</v>
      </c>
      <c r="V2" s="9" t="s">
        <v>47</v>
      </c>
      <c r="W2" s="9" t="s">
        <v>168</v>
      </c>
    </row>
    <row r="3" spans="1:23" x14ac:dyDescent="0.25">
      <c r="A3" s="40">
        <v>1</v>
      </c>
      <c r="B3" s="40" t="s">
        <v>32</v>
      </c>
      <c r="C3" s="40" t="s">
        <v>115</v>
      </c>
      <c r="D3" s="40" t="s">
        <v>105</v>
      </c>
      <c r="E3" s="40" t="s">
        <v>15</v>
      </c>
      <c r="F3" s="40">
        <v>25</v>
      </c>
      <c r="G3" s="7">
        <v>5156</v>
      </c>
      <c r="H3" s="45">
        <f>J3/G3</f>
        <v>3.8983708301008536E-2</v>
      </c>
      <c r="I3" s="7">
        <v>296</v>
      </c>
      <c r="J3" s="7">
        <v>201</v>
      </c>
      <c r="K3" s="7">
        <v>18</v>
      </c>
      <c r="L3" s="7">
        <v>0</v>
      </c>
      <c r="M3" s="7">
        <v>3</v>
      </c>
      <c r="N3" s="7">
        <v>1</v>
      </c>
      <c r="O3" s="7">
        <v>16</v>
      </c>
      <c r="P3" s="7">
        <v>0</v>
      </c>
      <c r="Q3" s="7">
        <v>57</v>
      </c>
      <c r="R3" s="7">
        <v>0</v>
      </c>
      <c r="S3" s="7">
        <v>0</v>
      </c>
      <c r="T3" s="7">
        <v>30</v>
      </c>
      <c r="U3" s="7">
        <v>12</v>
      </c>
      <c r="V3" s="7">
        <v>296</v>
      </c>
      <c r="W3" s="7">
        <v>0</v>
      </c>
    </row>
    <row r="4" spans="1:23" x14ac:dyDescent="0.25">
      <c r="A4" s="40">
        <v>2</v>
      </c>
      <c r="B4" s="40" t="s">
        <v>79</v>
      </c>
      <c r="C4" s="40" t="s">
        <v>115</v>
      </c>
      <c r="D4" s="40" t="s">
        <v>178</v>
      </c>
      <c r="E4" s="40" t="s">
        <v>102</v>
      </c>
      <c r="F4" s="40">
        <v>7</v>
      </c>
      <c r="G4" s="7">
        <v>6064</v>
      </c>
      <c r="H4" s="45">
        <f t="shared" ref="H4:H11" si="0">J4/G4</f>
        <v>4.5184696569920843E-2</v>
      </c>
      <c r="I4" s="7">
        <v>425</v>
      </c>
      <c r="J4" s="7">
        <v>274</v>
      </c>
      <c r="K4" s="7">
        <v>2</v>
      </c>
      <c r="L4" s="7">
        <v>0</v>
      </c>
      <c r="M4" s="7">
        <v>6</v>
      </c>
      <c r="N4" s="7">
        <v>0</v>
      </c>
      <c r="O4" s="7">
        <v>1</v>
      </c>
      <c r="P4" s="7">
        <v>8</v>
      </c>
      <c r="Q4" s="7">
        <v>101</v>
      </c>
      <c r="R4" s="7">
        <v>1</v>
      </c>
      <c r="S4" s="7">
        <v>32</v>
      </c>
      <c r="T4" s="7">
        <v>196</v>
      </c>
      <c r="U4" s="7">
        <v>40</v>
      </c>
      <c r="V4" s="7">
        <v>425</v>
      </c>
      <c r="W4" s="7">
        <v>0</v>
      </c>
    </row>
    <row r="5" spans="1:23" x14ac:dyDescent="0.25">
      <c r="A5" s="40">
        <v>3</v>
      </c>
      <c r="B5" s="40" t="s">
        <v>23</v>
      </c>
      <c r="C5" s="40" t="s">
        <v>115</v>
      </c>
      <c r="D5" s="40" t="s">
        <v>179</v>
      </c>
      <c r="E5" s="40" t="s">
        <v>19</v>
      </c>
      <c r="F5" s="40">
        <v>11</v>
      </c>
      <c r="G5" s="7">
        <v>6095</v>
      </c>
      <c r="H5" s="45">
        <f t="shared" si="0"/>
        <v>2.9532403609515995E-3</v>
      </c>
      <c r="I5" s="7">
        <v>30</v>
      </c>
      <c r="J5" s="7">
        <v>18</v>
      </c>
      <c r="K5" s="7">
        <v>1</v>
      </c>
      <c r="L5" s="7">
        <v>0</v>
      </c>
      <c r="M5" s="7">
        <v>0</v>
      </c>
      <c r="N5" s="7">
        <v>0</v>
      </c>
      <c r="O5" s="7">
        <v>5</v>
      </c>
      <c r="P5" s="7">
        <v>0</v>
      </c>
      <c r="Q5" s="7">
        <v>6</v>
      </c>
      <c r="R5" s="7">
        <v>0</v>
      </c>
      <c r="S5" s="7">
        <v>0</v>
      </c>
      <c r="T5" s="7">
        <v>4</v>
      </c>
      <c r="U5" s="7">
        <v>2</v>
      </c>
      <c r="V5" s="7">
        <v>30</v>
      </c>
      <c r="W5" s="7">
        <v>0</v>
      </c>
    </row>
    <row r="6" spans="1:23" x14ac:dyDescent="0.25">
      <c r="A6" s="40">
        <v>4</v>
      </c>
      <c r="B6" s="40" t="s">
        <v>40</v>
      </c>
      <c r="C6" s="40" t="s">
        <v>115</v>
      </c>
      <c r="D6" s="40" t="s">
        <v>180</v>
      </c>
      <c r="E6" s="40" t="s">
        <v>19</v>
      </c>
      <c r="F6" s="40">
        <v>15</v>
      </c>
      <c r="G6" s="7">
        <v>7427</v>
      </c>
      <c r="H6" s="45">
        <f t="shared" si="0"/>
        <v>1.0771509357748754E-3</v>
      </c>
      <c r="I6" s="7">
        <v>11</v>
      </c>
      <c r="J6" s="7">
        <v>8</v>
      </c>
      <c r="K6" s="7">
        <v>1</v>
      </c>
      <c r="L6" s="7">
        <v>0</v>
      </c>
      <c r="M6" s="7">
        <v>0</v>
      </c>
      <c r="N6" s="7">
        <v>0</v>
      </c>
      <c r="O6" s="7">
        <v>0</v>
      </c>
      <c r="P6" s="7">
        <v>0</v>
      </c>
      <c r="Q6" s="7">
        <v>2</v>
      </c>
      <c r="R6" s="7">
        <v>0</v>
      </c>
      <c r="S6" s="7">
        <v>0</v>
      </c>
      <c r="T6" s="7">
        <v>7</v>
      </c>
      <c r="U6" s="7">
        <v>2</v>
      </c>
      <c r="V6" s="7">
        <v>11</v>
      </c>
      <c r="W6" s="7">
        <v>0</v>
      </c>
    </row>
    <row r="7" spans="1:23" x14ac:dyDescent="0.25">
      <c r="A7" s="40">
        <v>5</v>
      </c>
      <c r="B7" s="40" t="s">
        <v>80</v>
      </c>
      <c r="C7" s="40" t="s">
        <v>115</v>
      </c>
      <c r="D7" s="40" t="s">
        <v>181</v>
      </c>
      <c r="E7" s="40" t="s">
        <v>31</v>
      </c>
      <c r="F7" s="40">
        <v>7</v>
      </c>
      <c r="G7" s="7">
        <v>5821</v>
      </c>
      <c r="H7" s="45">
        <f t="shared" si="0"/>
        <v>1.9240680295481875E-2</v>
      </c>
      <c r="I7" s="7">
        <v>157</v>
      </c>
      <c r="J7" s="7">
        <v>112</v>
      </c>
      <c r="K7" s="7">
        <v>5</v>
      </c>
      <c r="L7" s="7">
        <v>0</v>
      </c>
      <c r="M7" s="7">
        <v>2</v>
      </c>
      <c r="N7" s="7">
        <v>0</v>
      </c>
      <c r="O7" s="7">
        <v>4</v>
      </c>
      <c r="P7" s="7">
        <v>1</v>
      </c>
      <c r="Q7" s="7">
        <v>32</v>
      </c>
      <c r="R7" s="7">
        <v>0</v>
      </c>
      <c r="S7" s="7">
        <v>1</v>
      </c>
      <c r="T7" s="7">
        <v>40</v>
      </c>
      <c r="U7" s="7">
        <v>11</v>
      </c>
      <c r="V7" s="7">
        <v>157</v>
      </c>
      <c r="W7" s="7">
        <v>0</v>
      </c>
    </row>
    <row r="8" spans="1:23" x14ac:dyDescent="0.25">
      <c r="A8" s="40">
        <v>6</v>
      </c>
      <c r="B8" s="40" t="s">
        <v>81</v>
      </c>
      <c r="C8" s="40" t="s">
        <v>115</v>
      </c>
      <c r="D8" s="40" t="s">
        <v>182</v>
      </c>
      <c r="E8" s="40" t="s">
        <v>19</v>
      </c>
      <c r="F8" s="40">
        <v>17</v>
      </c>
      <c r="G8" s="7">
        <v>6567</v>
      </c>
      <c r="H8" s="45">
        <f t="shared" si="0"/>
        <v>6.0910613674432772E-3</v>
      </c>
      <c r="I8" s="7">
        <v>59</v>
      </c>
      <c r="J8" s="7">
        <v>40</v>
      </c>
      <c r="K8" s="7">
        <v>1</v>
      </c>
      <c r="L8" s="7">
        <v>0</v>
      </c>
      <c r="M8" s="7">
        <v>0</v>
      </c>
      <c r="N8" s="7">
        <v>0</v>
      </c>
      <c r="O8" s="7">
        <v>2</v>
      </c>
      <c r="P8" s="7">
        <v>0</v>
      </c>
      <c r="Q8" s="7">
        <v>14</v>
      </c>
      <c r="R8" s="7">
        <v>0</v>
      </c>
      <c r="S8" s="7">
        <v>2</v>
      </c>
      <c r="T8" s="7">
        <v>31</v>
      </c>
      <c r="U8" s="7">
        <v>13</v>
      </c>
      <c r="V8" s="7">
        <v>59</v>
      </c>
      <c r="W8" s="7">
        <v>0</v>
      </c>
    </row>
    <row r="9" spans="1:23" x14ac:dyDescent="0.25">
      <c r="A9" s="40">
        <v>7</v>
      </c>
      <c r="B9" s="40" t="s">
        <v>82</v>
      </c>
      <c r="C9" s="40" t="s">
        <v>115</v>
      </c>
      <c r="D9" s="40" t="s">
        <v>183</v>
      </c>
      <c r="E9" s="40" t="s">
        <v>102</v>
      </c>
      <c r="F9" s="40">
        <v>3</v>
      </c>
      <c r="G9" s="7">
        <v>6107</v>
      </c>
      <c r="H9" s="45">
        <f t="shared" si="0"/>
        <v>0</v>
      </c>
      <c r="I9" s="7">
        <v>0</v>
      </c>
      <c r="J9" s="7">
        <v>0</v>
      </c>
      <c r="K9" s="7">
        <v>0</v>
      </c>
      <c r="L9" s="7">
        <v>0</v>
      </c>
      <c r="M9" s="7">
        <v>0</v>
      </c>
      <c r="N9" s="7">
        <v>0</v>
      </c>
      <c r="O9" s="7">
        <v>0</v>
      </c>
      <c r="P9" s="7">
        <v>0</v>
      </c>
      <c r="Q9" s="7">
        <v>0</v>
      </c>
      <c r="R9" s="7">
        <v>0</v>
      </c>
      <c r="S9" s="7">
        <v>0</v>
      </c>
      <c r="T9" s="7">
        <v>0</v>
      </c>
      <c r="U9" s="7">
        <v>0</v>
      </c>
      <c r="V9" s="7">
        <v>0</v>
      </c>
      <c r="W9" s="7">
        <v>0</v>
      </c>
    </row>
    <row r="10" spans="1:23" x14ac:dyDescent="0.25">
      <c r="A10" s="40">
        <v>8</v>
      </c>
      <c r="B10" s="40" t="s">
        <v>46</v>
      </c>
      <c r="C10" s="40" t="s">
        <v>115</v>
      </c>
      <c r="D10" s="40" t="s">
        <v>184</v>
      </c>
      <c r="E10" s="40" t="s">
        <v>15</v>
      </c>
      <c r="F10" s="40">
        <v>6</v>
      </c>
      <c r="G10" s="7">
        <v>5750</v>
      </c>
      <c r="H10" s="45">
        <f t="shared" si="0"/>
        <v>9.0434782608695644E-3</v>
      </c>
      <c r="I10" s="7">
        <v>84</v>
      </c>
      <c r="J10" s="7">
        <v>52</v>
      </c>
      <c r="K10" s="7">
        <v>1</v>
      </c>
      <c r="L10" s="7">
        <v>0</v>
      </c>
      <c r="M10" s="7">
        <v>4</v>
      </c>
      <c r="N10" s="7">
        <v>0</v>
      </c>
      <c r="O10" s="7">
        <v>0</v>
      </c>
      <c r="P10" s="7">
        <v>2</v>
      </c>
      <c r="Q10" s="7">
        <v>14</v>
      </c>
      <c r="R10" s="7">
        <v>0</v>
      </c>
      <c r="S10" s="7">
        <v>11</v>
      </c>
      <c r="T10" s="7">
        <v>70</v>
      </c>
      <c r="U10" s="7">
        <v>15</v>
      </c>
      <c r="V10" s="7">
        <v>84</v>
      </c>
      <c r="W10" s="7">
        <v>0</v>
      </c>
    </row>
    <row r="11" spans="1:23" x14ac:dyDescent="0.25">
      <c r="A11" s="40">
        <v>9</v>
      </c>
      <c r="B11" s="40" t="s">
        <v>27</v>
      </c>
      <c r="C11" s="40" t="s">
        <v>115</v>
      </c>
      <c r="D11" s="40" t="s">
        <v>185</v>
      </c>
      <c r="E11" s="40" t="s">
        <v>28</v>
      </c>
      <c r="F11" s="40">
        <v>5</v>
      </c>
      <c r="G11" s="7">
        <v>7095</v>
      </c>
      <c r="H11" s="45">
        <f t="shared" si="0"/>
        <v>5.4968287526427064E-3</v>
      </c>
      <c r="I11" s="7">
        <v>111</v>
      </c>
      <c r="J11" s="7">
        <v>39</v>
      </c>
      <c r="K11" s="7">
        <v>2</v>
      </c>
      <c r="L11" s="7">
        <v>0</v>
      </c>
      <c r="M11" s="7">
        <v>0</v>
      </c>
      <c r="N11" s="7">
        <v>0</v>
      </c>
      <c r="O11" s="7">
        <v>28</v>
      </c>
      <c r="P11" s="7">
        <v>1</v>
      </c>
      <c r="Q11" s="7">
        <v>38</v>
      </c>
      <c r="R11" s="7">
        <v>0</v>
      </c>
      <c r="S11" s="7">
        <v>3</v>
      </c>
      <c r="T11" s="7">
        <v>34</v>
      </c>
      <c r="U11" s="7">
        <v>12</v>
      </c>
      <c r="V11" s="7">
        <v>111</v>
      </c>
      <c r="W11" s="7">
        <v>0</v>
      </c>
    </row>
    <row r="12" spans="1:23" ht="31.5" x14ac:dyDescent="0.25">
      <c r="A12" s="41">
        <v>10</v>
      </c>
      <c r="B12" s="41" t="s">
        <v>42</v>
      </c>
      <c r="C12" s="42" t="s">
        <v>225</v>
      </c>
      <c r="D12" s="41" t="s">
        <v>186</v>
      </c>
      <c r="E12" s="41" t="s">
        <v>19</v>
      </c>
      <c r="F12" s="41">
        <v>11</v>
      </c>
      <c r="G12" s="43">
        <v>6095</v>
      </c>
      <c r="H12" s="44"/>
      <c r="I12" s="44">
        <v>988</v>
      </c>
      <c r="J12" s="44"/>
      <c r="K12" s="44"/>
      <c r="L12" s="44"/>
      <c r="M12" s="44"/>
      <c r="N12" s="44"/>
      <c r="O12" s="44"/>
      <c r="P12" s="44"/>
      <c r="Q12" s="44"/>
      <c r="R12" s="44"/>
      <c r="S12" s="44"/>
      <c r="T12" s="43"/>
      <c r="U12" s="43"/>
      <c r="V12" s="43"/>
      <c r="W12" s="43"/>
    </row>
    <row r="13" spans="1:23" x14ac:dyDescent="0.25">
      <c r="A13" s="40">
        <v>11</v>
      </c>
      <c r="B13" s="40" t="s">
        <v>83</v>
      </c>
      <c r="C13" s="40" t="s">
        <v>115</v>
      </c>
      <c r="D13" s="40" t="s">
        <v>187</v>
      </c>
      <c r="E13" s="40" t="s">
        <v>102</v>
      </c>
      <c r="F13" s="40">
        <v>6</v>
      </c>
      <c r="G13" s="7">
        <v>7284</v>
      </c>
      <c r="H13" s="45">
        <f t="shared" ref="H13:H21" si="1">J13/G13</f>
        <v>0</v>
      </c>
      <c r="I13" s="7">
        <v>0</v>
      </c>
      <c r="J13" s="7">
        <v>0</v>
      </c>
      <c r="K13" s="7">
        <v>0</v>
      </c>
      <c r="L13" s="7">
        <v>0</v>
      </c>
      <c r="M13" s="7">
        <v>0</v>
      </c>
      <c r="N13" s="7">
        <v>0</v>
      </c>
      <c r="O13" s="7">
        <v>0</v>
      </c>
      <c r="P13" s="7">
        <v>0</v>
      </c>
      <c r="Q13" s="7">
        <v>0</v>
      </c>
      <c r="R13" s="7">
        <v>0</v>
      </c>
      <c r="S13" s="7">
        <v>0</v>
      </c>
      <c r="T13" s="7">
        <v>8</v>
      </c>
      <c r="U13" s="7">
        <v>0</v>
      </c>
      <c r="V13" s="7">
        <v>0</v>
      </c>
      <c r="W13" s="7">
        <v>0</v>
      </c>
    </row>
    <row r="14" spans="1:23" x14ac:dyDescent="0.25">
      <c r="A14" s="40">
        <v>12</v>
      </c>
      <c r="B14" s="40" t="s">
        <v>84</v>
      </c>
      <c r="C14" s="40" t="s">
        <v>115</v>
      </c>
      <c r="D14" s="40" t="s">
        <v>188</v>
      </c>
      <c r="E14" s="40" t="s">
        <v>15</v>
      </c>
      <c r="F14" s="40">
        <v>20</v>
      </c>
      <c r="G14" s="7">
        <v>5566</v>
      </c>
      <c r="H14" s="45">
        <f t="shared" si="1"/>
        <v>1.0600071864893999E-2</v>
      </c>
      <c r="I14" s="7">
        <v>76</v>
      </c>
      <c r="J14" s="7">
        <v>59</v>
      </c>
      <c r="K14" s="7">
        <v>1</v>
      </c>
      <c r="L14" s="7">
        <v>0</v>
      </c>
      <c r="M14" s="7">
        <v>1</v>
      </c>
      <c r="N14" s="7">
        <v>0</v>
      </c>
      <c r="O14" s="7">
        <v>2</v>
      </c>
      <c r="P14" s="7">
        <v>0</v>
      </c>
      <c r="Q14" s="7">
        <v>13</v>
      </c>
      <c r="R14" s="7">
        <v>0</v>
      </c>
      <c r="S14" s="7">
        <v>0</v>
      </c>
      <c r="T14" s="7">
        <v>10</v>
      </c>
      <c r="U14" s="7">
        <v>3</v>
      </c>
      <c r="V14" s="7">
        <v>76</v>
      </c>
      <c r="W14" s="7">
        <v>0</v>
      </c>
    </row>
    <row r="15" spans="1:23" x14ac:dyDescent="0.25">
      <c r="A15" s="40">
        <v>13</v>
      </c>
      <c r="B15" s="40" t="s">
        <v>85</v>
      </c>
      <c r="C15" s="40" t="s">
        <v>115</v>
      </c>
      <c r="D15" s="40" t="s">
        <v>99</v>
      </c>
      <c r="E15" s="40" t="s">
        <v>44</v>
      </c>
      <c r="F15" s="40">
        <v>2</v>
      </c>
      <c r="G15" s="7">
        <v>5168</v>
      </c>
      <c r="H15" s="45">
        <f t="shared" si="1"/>
        <v>2.5541795665634675E-2</v>
      </c>
      <c r="I15" s="7">
        <v>181</v>
      </c>
      <c r="J15" s="7">
        <v>132</v>
      </c>
      <c r="K15" s="7">
        <v>1</v>
      </c>
      <c r="L15" s="7">
        <v>0</v>
      </c>
      <c r="M15" s="7">
        <v>2</v>
      </c>
      <c r="N15" s="7">
        <v>0</v>
      </c>
      <c r="O15" s="7">
        <v>2</v>
      </c>
      <c r="P15" s="7">
        <v>0</v>
      </c>
      <c r="Q15" s="7">
        <v>44</v>
      </c>
      <c r="R15" s="7">
        <v>0</v>
      </c>
      <c r="S15" s="7">
        <v>0</v>
      </c>
      <c r="T15" s="7">
        <v>18</v>
      </c>
      <c r="U15" s="7">
        <v>8</v>
      </c>
      <c r="V15" s="7">
        <v>181</v>
      </c>
      <c r="W15" s="7">
        <v>0</v>
      </c>
    </row>
    <row r="16" spans="1:23" x14ac:dyDescent="0.25">
      <c r="A16" s="40">
        <v>14</v>
      </c>
      <c r="B16" s="40" t="s">
        <v>86</v>
      </c>
      <c r="C16" s="40" t="s">
        <v>115</v>
      </c>
      <c r="D16" s="40" t="s">
        <v>189</v>
      </c>
      <c r="E16" s="40" t="s">
        <v>104</v>
      </c>
      <c r="F16" s="40">
        <v>7</v>
      </c>
      <c r="G16" s="7">
        <v>5379</v>
      </c>
      <c r="H16" s="45">
        <f t="shared" si="1"/>
        <v>2.2308979364194089E-3</v>
      </c>
      <c r="I16" s="7">
        <v>52</v>
      </c>
      <c r="J16" s="7">
        <v>12</v>
      </c>
      <c r="K16" s="7">
        <v>0</v>
      </c>
      <c r="L16" s="7">
        <v>0</v>
      </c>
      <c r="M16" s="7">
        <v>0</v>
      </c>
      <c r="N16" s="7">
        <v>0</v>
      </c>
      <c r="O16" s="7">
        <v>0</v>
      </c>
      <c r="P16" s="7">
        <v>0</v>
      </c>
      <c r="Q16" s="7">
        <v>39</v>
      </c>
      <c r="R16" s="7">
        <v>0</v>
      </c>
      <c r="S16" s="7">
        <v>1</v>
      </c>
      <c r="T16" s="7">
        <v>3</v>
      </c>
      <c r="U16" s="7">
        <v>1</v>
      </c>
      <c r="V16" s="7">
        <v>52</v>
      </c>
      <c r="W16" s="7">
        <v>0</v>
      </c>
    </row>
    <row r="17" spans="1:23" x14ac:dyDescent="0.25">
      <c r="A17" s="40">
        <v>15</v>
      </c>
      <c r="B17" s="40" t="s">
        <v>87</v>
      </c>
      <c r="C17" s="40" t="s">
        <v>115</v>
      </c>
      <c r="D17" s="40" t="s">
        <v>190</v>
      </c>
      <c r="E17" s="40" t="s">
        <v>101</v>
      </c>
      <c r="F17" s="40">
        <v>5</v>
      </c>
      <c r="G17" s="7">
        <v>6010</v>
      </c>
      <c r="H17" s="45">
        <f t="shared" si="1"/>
        <v>0</v>
      </c>
      <c r="I17" s="7">
        <v>0</v>
      </c>
      <c r="J17" s="7">
        <v>0</v>
      </c>
      <c r="K17" s="7">
        <v>0</v>
      </c>
      <c r="L17" s="7">
        <v>0</v>
      </c>
      <c r="M17" s="7">
        <v>0</v>
      </c>
      <c r="N17" s="7">
        <v>0</v>
      </c>
      <c r="O17" s="7">
        <v>0</v>
      </c>
      <c r="P17" s="7">
        <v>0</v>
      </c>
      <c r="Q17" s="7">
        <v>0</v>
      </c>
      <c r="R17" s="7">
        <v>0</v>
      </c>
      <c r="S17" s="7">
        <v>0</v>
      </c>
      <c r="T17" s="7">
        <v>0</v>
      </c>
      <c r="U17" s="7">
        <v>0</v>
      </c>
      <c r="V17" s="7">
        <v>0</v>
      </c>
      <c r="W17" s="7">
        <v>0</v>
      </c>
    </row>
    <row r="18" spans="1:23" x14ac:dyDescent="0.25">
      <c r="A18" s="40">
        <v>16</v>
      </c>
      <c r="B18" s="40" t="s">
        <v>43</v>
      </c>
      <c r="C18" s="40" t="s">
        <v>115</v>
      </c>
      <c r="D18" s="40" t="s">
        <v>191</v>
      </c>
      <c r="E18" s="40" t="s">
        <v>44</v>
      </c>
      <c r="F18" s="40">
        <v>1</v>
      </c>
      <c r="G18" s="7">
        <v>5680</v>
      </c>
      <c r="H18" s="45">
        <f t="shared" si="1"/>
        <v>4.9295774647887321E-2</v>
      </c>
      <c r="I18" s="7">
        <v>460</v>
      </c>
      <c r="J18" s="7">
        <v>280</v>
      </c>
      <c r="K18" s="7">
        <v>4</v>
      </c>
      <c r="L18" s="7">
        <v>0</v>
      </c>
      <c r="M18" s="7">
        <v>1</v>
      </c>
      <c r="N18" s="7">
        <v>0</v>
      </c>
      <c r="O18" s="7">
        <v>7</v>
      </c>
      <c r="P18" s="7">
        <v>0</v>
      </c>
      <c r="Q18" s="7">
        <v>168</v>
      </c>
      <c r="R18" s="7">
        <v>0</v>
      </c>
      <c r="S18" s="7">
        <v>0</v>
      </c>
      <c r="T18" s="7">
        <v>7</v>
      </c>
      <c r="U18" s="7">
        <v>2</v>
      </c>
      <c r="V18" s="7">
        <v>460</v>
      </c>
      <c r="W18" s="7">
        <v>0</v>
      </c>
    </row>
    <row r="19" spans="1:23" x14ac:dyDescent="0.25">
      <c r="A19" s="40">
        <v>17</v>
      </c>
      <c r="B19" s="40" t="s">
        <v>20</v>
      </c>
      <c r="C19" s="40" t="s">
        <v>115</v>
      </c>
      <c r="D19" s="40" t="s">
        <v>192</v>
      </c>
      <c r="E19" s="40" t="s">
        <v>15</v>
      </c>
      <c r="F19" s="40">
        <v>29</v>
      </c>
      <c r="G19" s="7">
        <v>5858</v>
      </c>
      <c r="H19" s="45">
        <f t="shared" si="1"/>
        <v>1.2973711164219871E-2</v>
      </c>
      <c r="I19" s="7">
        <v>119</v>
      </c>
      <c r="J19" s="7">
        <v>76</v>
      </c>
      <c r="K19" s="7">
        <v>0</v>
      </c>
      <c r="L19" s="7">
        <v>0</v>
      </c>
      <c r="M19" s="7">
        <v>1</v>
      </c>
      <c r="N19" s="7">
        <v>0</v>
      </c>
      <c r="O19" s="7">
        <v>12</v>
      </c>
      <c r="P19" s="7">
        <v>2</v>
      </c>
      <c r="Q19" s="7">
        <v>27</v>
      </c>
      <c r="R19" s="7">
        <v>0</v>
      </c>
      <c r="S19" s="7">
        <v>1</v>
      </c>
      <c r="T19" s="7">
        <v>35</v>
      </c>
      <c r="U19" s="7">
        <v>12</v>
      </c>
      <c r="V19" s="7">
        <v>119</v>
      </c>
      <c r="W19" s="7">
        <v>0</v>
      </c>
    </row>
    <row r="20" spans="1:23" x14ac:dyDescent="0.25">
      <c r="A20" s="40">
        <v>18</v>
      </c>
      <c r="B20" s="40" t="s">
        <v>88</v>
      </c>
      <c r="C20" s="40" t="s">
        <v>115</v>
      </c>
      <c r="D20" s="40" t="s">
        <v>193</v>
      </c>
      <c r="E20" s="40" t="s">
        <v>22</v>
      </c>
      <c r="F20" s="40">
        <v>10</v>
      </c>
      <c r="G20" s="7">
        <v>5992</v>
      </c>
      <c r="H20" s="45">
        <f t="shared" si="1"/>
        <v>3.8885180240320429E-2</v>
      </c>
      <c r="I20" s="7">
        <v>376</v>
      </c>
      <c r="J20" s="7">
        <v>233</v>
      </c>
      <c r="K20" s="7">
        <v>5</v>
      </c>
      <c r="L20" s="7">
        <v>0</v>
      </c>
      <c r="M20" s="7">
        <v>2</v>
      </c>
      <c r="N20" s="7">
        <v>0</v>
      </c>
      <c r="O20" s="7">
        <v>49</v>
      </c>
      <c r="P20" s="7">
        <v>8</v>
      </c>
      <c r="Q20" s="7">
        <v>61</v>
      </c>
      <c r="R20" s="7">
        <v>0</v>
      </c>
      <c r="S20" s="7">
        <v>18</v>
      </c>
      <c r="T20" s="7">
        <v>30</v>
      </c>
      <c r="U20" s="7">
        <v>20</v>
      </c>
      <c r="V20" s="7">
        <v>376</v>
      </c>
      <c r="W20" s="7">
        <v>0</v>
      </c>
    </row>
    <row r="21" spans="1:23" x14ac:dyDescent="0.25">
      <c r="A21" s="40">
        <v>19</v>
      </c>
      <c r="B21" s="40" t="s">
        <v>89</v>
      </c>
      <c r="C21" s="40" t="s">
        <v>115</v>
      </c>
      <c r="D21" s="40" t="s">
        <v>194</v>
      </c>
      <c r="E21" s="40" t="s">
        <v>35</v>
      </c>
      <c r="F21" s="40">
        <v>8</v>
      </c>
      <c r="G21" s="7">
        <v>6184</v>
      </c>
      <c r="H21" s="45">
        <f t="shared" si="1"/>
        <v>1.4553686934023287E-3</v>
      </c>
      <c r="I21" s="7">
        <v>12</v>
      </c>
      <c r="J21" s="7">
        <v>9</v>
      </c>
      <c r="K21" s="7">
        <v>0</v>
      </c>
      <c r="L21" s="7">
        <v>0</v>
      </c>
      <c r="M21" s="7">
        <v>0</v>
      </c>
      <c r="N21" s="7">
        <v>0</v>
      </c>
      <c r="O21" s="7">
        <v>3</v>
      </c>
      <c r="P21" s="7">
        <v>0</v>
      </c>
      <c r="Q21" s="7">
        <v>0</v>
      </c>
      <c r="R21" s="7">
        <v>0</v>
      </c>
      <c r="S21" s="7">
        <v>0</v>
      </c>
      <c r="T21" s="7">
        <v>4</v>
      </c>
      <c r="U21" s="7">
        <v>2</v>
      </c>
      <c r="V21" s="7">
        <v>12</v>
      </c>
      <c r="W21" s="7">
        <v>0</v>
      </c>
    </row>
    <row r="22" spans="1:23" ht="28.5" x14ac:dyDescent="0.25">
      <c r="A22" s="34">
        <v>20</v>
      </c>
      <c r="B22" s="34" t="s">
        <v>90</v>
      </c>
      <c r="C22" s="35" t="s">
        <v>226</v>
      </c>
      <c r="D22" s="34" t="s">
        <v>195</v>
      </c>
      <c r="E22" s="34" t="s">
        <v>17</v>
      </c>
      <c r="F22" s="34">
        <v>10</v>
      </c>
      <c r="G22" s="37">
        <v>6335</v>
      </c>
      <c r="H22" s="36"/>
      <c r="I22" s="36">
        <v>3</v>
      </c>
      <c r="J22" s="36"/>
      <c r="K22" s="36"/>
      <c r="L22" s="36"/>
      <c r="M22" s="36"/>
      <c r="N22" s="36"/>
      <c r="O22" s="36"/>
      <c r="P22" s="36"/>
      <c r="Q22" s="36"/>
      <c r="R22" s="36"/>
      <c r="S22" s="36"/>
      <c r="T22" s="37"/>
      <c r="U22" s="37"/>
      <c r="V22" s="37"/>
      <c r="W22" s="37"/>
    </row>
    <row r="23" spans="1:23" x14ac:dyDescent="0.25">
      <c r="A23" s="40">
        <v>21</v>
      </c>
      <c r="B23" s="40" t="s">
        <v>91</v>
      </c>
      <c r="C23" s="40" t="s">
        <v>115</v>
      </c>
      <c r="D23" s="40" t="s">
        <v>196</v>
      </c>
      <c r="E23" s="40" t="s">
        <v>22</v>
      </c>
      <c r="F23" s="40">
        <v>9</v>
      </c>
      <c r="G23" s="7">
        <v>6050</v>
      </c>
      <c r="H23" s="45">
        <f t="shared" ref="H23:H46" si="2">J23/G23</f>
        <v>0.18198347107438018</v>
      </c>
      <c r="I23" s="7">
        <v>1761</v>
      </c>
      <c r="J23" s="7">
        <v>1101</v>
      </c>
      <c r="K23" s="7">
        <v>19</v>
      </c>
      <c r="L23" s="7">
        <v>0</v>
      </c>
      <c r="M23" s="7">
        <v>16</v>
      </c>
      <c r="N23" s="7">
        <v>2</v>
      </c>
      <c r="O23" s="7">
        <v>75</v>
      </c>
      <c r="P23" s="7">
        <v>28</v>
      </c>
      <c r="Q23" s="7">
        <v>382</v>
      </c>
      <c r="R23" s="7">
        <v>9</v>
      </c>
      <c r="S23" s="7">
        <v>129</v>
      </c>
      <c r="T23" s="7">
        <v>107</v>
      </c>
      <c r="U23" s="7">
        <v>58</v>
      </c>
      <c r="V23" s="7">
        <v>1761</v>
      </c>
      <c r="W23" s="7">
        <v>0</v>
      </c>
    </row>
    <row r="24" spans="1:23" x14ac:dyDescent="0.25">
      <c r="A24" s="40">
        <v>22</v>
      </c>
      <c r="B24" s="40" t="s">
        <v>92</v>
      </c>
      <c r="C24" s="40" t="s">
        <v>115</v>
      </c>
      <c r="D24" s="40" t="s">
        <v>197</v>
      </c>
      <c r="E24" s="40" t="s">
        <v>19</v>
      </c>
      <c r="F24" s="40">
        <v>23</v>
      </c>
      <c r="G24" s="7">
        <v>7147</v>
      </c>
      <c r="H24" s="45">
        <f t="shared" si="2"/>
        <v>0.16006716104659297</v>
      </c>
      <c r="I24" s="7">
        <v>1616</v>
      </c>
      <c r="J24" s="7">
        <v>1144</v>
      </c>
      <c r="K24" s="7">
        <v>5</v>
      </c>
      <c r="L24" s="7">
        <v>0</v>
      </c>
      <c r="M24" s="7">
        <v>11</v>
      </c>
      <c r="N24" s="7">
        <v>4</v>
      </c>
      <c r="O24" s="7">
        <v>58</v>
      </c>
      <c r="P24" s="7">
        <v>8</v>
      </c>
      <c r="Q24" s="7">
        <v>344</v>
      </c>
      <c r="R24" s="7">
        <v>2</v>
      </c>
      <c r="S24" s="7">
        <v>40</v>
      </c>
      <c r="T24" s="7">
        <v>53</v>
      </c>
      <c r="U24" s="7">
        <v>40</v>
      </c>
      <c r="V24" s="7">
        <v>1616</v>
      </c>
      <c r="W24" s="7">
        <v>0</v>
      </c>
    </row>
    <row r="25" spans="1:23" x14ac:dyDescent="0.25">
      <c r="A25" s="40">
        <v>23</v>
      </c>
      <c r="B25" s="40" t="s">
        <v>93</v>
      </c>
      <c r="C25" s="40" t="s">
        <v>115</v>
      </c>
      <c r="D25" s="40" t="s">
        <v>198</v>
      </c>
      <c r="E25" s="40" t="s">
        <v>102</v>
      </c>
      <c r="F25" s="40">
        <v>4</v>
      </c>
      <c r="G25" s="7">
        <v>6051</v>
      </c>
      <c r="H25" s="45">
        <f t="shared" si="2"/>
        <v>1.3220955214014213E-3</v>
      </c>
      <c r="I25" s="7">
        <v>9</v>
      </c>
      <c r="J25" s="7">
        <v>8</v>
      </c>
      <c r="K25" s="7">
        <v>1</v>
      </c>
      <c r="L25" s="7">
        <v>0</v>
      </c>
      <c r="M25" s="7">
        <v>0</v>
      </c>
      <c r="N25" s="7">
        <v>0</v>
      </c>
      <c r="O25" s="7">
        <v>0</v>
      </c>
      <c r="P25" s="7">
        <v>0</v>
      </c>
      <c r="Q25" s="7">
        <v>0</v>
      </c>
      <c r="R25" s="7">
        <v>0</v>
      </c>
      <c r="S25" s="7">
        <v>0</v>
      </c>
      <c r="T25" s="7">
        <v>14</v>
      </c>
      <c r="U25" s="7">
        <v>2</v>
      </c>
      <c r="V25" s="7">
        <v>9</v>
      </c>
      <c r="W25" s="7">
        <v>0</v>
      </c>
    </row>
    <row r="26" spans="1:23" x14ac:dyDescent="0.25">
      <c r="A26" s="40">
        <v>24</v>
      </c>
      <c r="B26" s="40" t="s">
        <v>94</v>
      </c>
      <c r="C26" s="40" t="s">
        <v>115</v>
      </c>
      <c r="D26" s="40" t="s">
        <v>199</v>
      </c>
      <c r="E26" s="40" t="s">
        <v>102</v>
      </c>
      <c r="F26" s="40">
        <v>5</v>
      </c>
      <c r="G26" s="7">
        <v>6552</v>
      </c>
      <c r="H26" s="45">
        <f t="shared" si="2"/>
        <v>7.6312576312576313E-4</v>
      </c>
      <c r="I26" s="7">
        <v>8</v>
      </c>
      <c r="J26" s="7">
        <v>5</v>
      </c>
      <c r="K26" s="7">
        <v>0</v>
      </c>
      <c r="L26" s="7">
        <v>0</v>
      </c>
      <c r="M26" s="7">
        <v>0</v>
      </c>
      <c r="N26" s="7">
        <v>0</v>
      </c>
      <c r="O26" s="7">
        <v>0</v>
      </c>
      <c r="P26" s="7">
        <v>0</v>
      </c>
      <c r="Q26" s="7">
        <v>3</v>
      </c>
      <c r="R26" s="7">
        <v>0</v>
      </c>
      <c r="S26" s="7">
        <v>0</v>
      </c>
      <c r="T26" s="7">
        <v>4</v>
      </c>
      <c r="U26" s="7">
        <v>1</v>
      </c>
      <c r="V26" s="7">
        <v>8</v>
      </c>
      <c r="W26" s="7">
        <v>0</v>
      </c>
    </row>
    <row r="27" spans="1:23" x14ac:dyDescent="0.25">
      <c r="A27" s="40">
        <v>25</v>
      </c>
      <c r="B27" s="40" t="s">
        <v>45</v>
      </c>
      <c r="C27" s="40" t="s">
        <v>115</v>
      </c>
      <c r="D27" s="40" t="s">
        <v>200</v>
      </c>
      <c r="E27" s="40" t="s">
        <v>35</v>
      </c>
      <c r="F27" s="40">
        <v>2</v>
      </c>
      <c r="G27" s="7">
        <v>6996</v>
      </c>
      <c r="H27" s="45">
        <f t="shared" si="2"/>
        <v>9.8056032018296171E-2</v>
      </c>
      <c r="I27" s="7">
        <v>892</v>
      </c>
      <c r="J27" s="7">
        <v>686</v>
      </c>
      <c r="K27" s="7">
        <v>2</v>
      </c>
      <c r="L27" s="7">
        <v>0</v>
      </c>
      <c r="M27" s="7">
        <v>5</v>
      </c>
      <c r="N27" s="7">
        <v>3</v>
      </c>
      <c r="O27" s="7">
        <v>19</v>
      </c>
      <c r="P27" s="7">
        <v>11</v>
      </c>
      <c r="Q27" s="7">
        <v>111</v>
      </c>
      <c r="R27" s="7">
        <v>0</v>
      </c>
      <c r="S27" s="7">
        <v>55</v>
      </c>
      <c r="T27" s="7">
        <v>13</v>
      </c>
      <c r="U27" s="7">
        <v>3</v>
      </c>
      <c r="V27" s="7">
        <v>892</v>
      </c>
      <c r="W27" s="7">
        <v>0</v>
      </c>
    </row>
    <row r="28" spans="1:23" x14ac:dyDescent="0.25">
      <c r="A28" s="40">
        <v>26</v>
      </c>
      <c r="B28" s="40" t="s">
        <v>36</v>
      </c>
      <c r="C28" s="40" t="s">
        <v>115</v>
      </c>
      <c r="D28" s="40" t="s">
        <v>201</v>
      </c>
      <c r="E28" s="40" t="s">
        <v>15</v>
      </c>
      <c r="F28" s="40">
        <v>10</v>
      </c>
      <c r="G28" s="7">
        <v>5243</v>
      </c>
      <c r="H28" s="45">
        <f t="shared" si="2"/>
        <v>3.1470532138088883E-2</v>
      </c>
      <c r="I28" s="7">
        <v>1780</v>
      </c>
      <c r="J28" s="7">
        <v>165</v>
      </c>
      <c r="K28" s="7">
        <v>0</v>
      </c>
      <c r="L28" s="7">
        <v>0</v>
      </c>
      <c r="M28" s="7">
        <v>2</v>
      </c>
      <c r="N28" s="7">
        <v>7</v>
      </c>
      <c r="O28" s="7">
        <v>66</v>
      </c>
      <c r="P28" s="7">
        <v>37</v>
      </c>
      <c r="Q28" s="7">
        <v>1256</v>
      </c>
      <c r="R28" s="7">
        <v>1</v>
      </c>
      <c r="S28" s="7">
        <v>246</v>
      </c>
      <c r="T28" s="7">
        <v>6</v>
      </c>
      <c r="U28" s="7">
        <v>3</v>
      </c>
      <c r="V28" s="7">
        <v>1780</v>
      </c>
      <c r="W28" s="7">
        <v>0</v>
      </c>
    </row>
    <row r="29" spans="1:23" x14ac:dyDescent="0.25">
      <c r="A29" s="40">
        <v>27</v>
      </c>
      <c r="B29" s="40" t="s">
        <v>95</v>
      </c>
      <c r="C29" s="40" t="s">
        <v>115</v>
      </c>
      <c r="D29" s="40" t="s">
        <v>202</v>
      </c>
      <c r="E29" s="40" t="s">
        <v>103</v>
      </c>
      <c r="F29" s="40">
        <v>4</v>
      </c>
      <c r="G29" s="7">
        <v>7300</v>
      </c>
      <c r="H29" s="45">
        <f t="shared" si="2"/>
        <v>6.9863013698630138E-3</v>
      </c>
      <c r="I29" s="7">
        <v>222</v>
      </c>
      <c r="J29" s="7">
        <v>51</v>
      </c>
      <c r="K29" s="7">
        <v>3</v>
      </c>
      <c r="L29" s="7">
        <v>0</v>
      </c>
      <c r="M29" s="7">
        <v>0</v>
      </c>
      <c r="N29" s="7">
        <v>0</v>
      </c>
      <c r="O29" s="7">
        <v>7</v>
      </c>
      <c r="P29" s="7">
        <v>0</v>
      </c>
      <c r="Q29" s="7">
        <v>161</v>
      </c>
      <c r="R29" s="7">
        <v>0</v>
      </c>
      <c r="S29" s="7">
        <v>0</v>
      </c>
      <c r="T29" s="7">
        <v>56</v>
      </c>
      <c r="U29" s="7">
        <v>20</v>
      </c>
      <c r="V29" s="7">
        <v>222</v>
      </c>
      <c r="W29" s="7">
        <v>0</v>
      </c>
    </row>
    <row r="30" spans="1:23" x14ac:dyDescent="0.25">
      <c r="A30" s="40">
        <v>28</v>
      </c>
      <c r="B30" s="40" t="s">
        <v>96</v>
      </c>
      <c r="C30" s="40" t="s">
        <v>115</v>
      </c>
      <c r="D30" s="40" t="s">
        <v>203</v>
      </c>
      <c r="E30" s="40" t="s">
        <v>38</v>
      </c>
      <c r="F30" s="40">
        <v>2</v>
      </c>
      <c r="G30" s="7">
        <v>6227</v>
      </c>
      <c r="H30" s="45">
        <f t="shared" si="2"/>
        <v>2.7621647663401316E-2</v>
      </c>
      <c r="I30" s="7">
        <v>286</v>
      </c>
      <c r="J30" s="7">
        <v>172</v>
      </c>
      <c r="K30" s="7">
        <v>6</v>
      </c>
      <c r="L30" s="7">
        <v>0</v>
      </c>
      <c r="M30" s="7">
        <v>1</v>
      </c>
      <c r="N30" s="7">
        <v>0</v>
      </c>
      <c r="O30" s="7">
        <v>23</v>
      </c>
      <c r="P30" s="7">
        <v>5</v>
      </c>
      <c r="Q30" s="7">
        <v>60</v>
      </c>
      <c r="R30" s="7">
        <v>1</v>
      </c>
      <c r="S30" s="7">
        <v>18</v>
      </c>
      <c r="T30" s="7">
        <v>83</v>
      </c>
      <c r="U30" s="7">
        <v>26</v>
      </c>
      <c r="V30" s="7">
        <v>286</v>
      </c>
      <c r="W30" s="7">
        <v>0</v>
      </c>
    </row>
    <row r="31" spans="1:23" x14ac:dyDescent="0.25">
      <c r="A31" s="40">
        <v>29</v>
      </c>
      <c r="B31" s="40" t="s">
        <v>97</v>
      </c>
      <c r="C31" s="40" t="s">
        <v>115</v>
      </c>
      <c r="D31" s="40" t="s">
        <v>100</v>
      </c>
      <c r="E31" s="40" t="s">
        <v>102</v>
      </c>
      <c r="F31" s="40">
        <v>1</v>
      </c>
      <c r="G31" s="7">
        <v>5661</v>
      </c>
      <c r="H31" s="45">
        <f t="shared" si="2"/>
        <v>0</v>
      </c>
      <c r="I31" s="7">
        <v>0</v>
      </c>
      <c r="J31" s="7">
        <v>0</v>
      </c>
      <c r="K31" s="7">
        <v>0</v>
      </c>
      <c r="L31" s="7">
        <v>0</v>
      </c>
      <c r="M31" s="7">
        <v>0</v>
      </c>
      <c r="N31" s="7">
        <v>0</v>
      </c>
      <c r="O31" s="7">
        <v>0</v>
      </c>
      <c r="P31" s="7">
        <v>0</v>
      </c>
      <c r="Q31" s="7">
        <v>0</v>
      </c>
      <c r="R31" s="7">
        <v>0</v>
      </c>
      <c r="S31" s="7">
        <v>0</v>
      </c>
      <c r="T31" s="7">
        <v>1</v>
      </c>
      <c r="U31" s="7">
        <v>0</v>
      </c>
      <c r="V31" s="7">
        <v>0</v>
      </c>
      <c r="W31" s="7">
        <v>0</v>
      </c>
    </row>
    <row r="32" spans="1:23" x14ac:dyDescent="0.25">
      <c r="A32" s="40">
        <v>30</v>
      </c>
      <c r="B32" s="40" t="s">
        <v>12</v>
      </c>
      <c r="C32" s="40" t="s">
        <v>115</v>
      </c>
      <c r="D32" s="40" t="s">
        <v>204</v>
      </c>
      <c r="E32" s="40" t="s">
        <v>13</v>
      </c>
      <c r="F32" s="40">
        <v>10</v>
      </c>
      <c r="G32" s="7">
        <v>6471</v>
      </c>
      <c r="H32" s="45">
        <f t="shared" si="2"/>
        <v>4.2806366867562971E-2</v>
      </c>
      <c r="I32" s="7">
        <v>412</v>
      </c>
      <c r="J32" s="7">
        <v>277</v>
      </c>
      <c r="K32" s="7">
        <v>2</v>
      </c>
      <c r="L32" s="7">
        <v>0</v>
      </c>
      <c r="M32" s="7">
        <v>3</v>
      </c>
      <c r="N32" s="7">
        <v>0</v>
      </c>
      <c r="O32" s="7">
        <v>20</v>
      </c>
      <c r="P32" s="7">
        <v>5</v>
      </c>
      <c r="Q32" s="7">
        <v>73</v>
      </c>
      <c r="R32" s="7">
        <v>1</v>
      </c>
      <c r="S32" s="7">
        <v>31</v>
      </c>
      <c r="T32" s="7">
        <v>36</v>
      </c>
      <c r="U32" s="7">
        <v>16</v>
      </c>
      <c r="V32" s="7">
        <v>412</v>
      </c>
      <c r="W32" s="7">
        <v>0</v>
      </c>
    </row>
    <row r="33" spans="1:23" x14ac:dyDescent="0.25">
      <c r="A33" s="40">
        <v>31</v>
      </c>
      <c r="B33" s="40" t="s">
        <v>33</v>
      </c>
      <c r="C33" s="40" t="s">
        <v>115</v>
      </c>
      <c r="D33" s="40" t="s">
        <v>205</v>
      </c>
      <c r="E33" s="40" t="s">
        <v>31</v>
      </c>
      <c r="F33" s="40">
        <v>4</v>
      </c>
      <c r="G33" s="7">
        <v>6074</v>
      </c>
      <c r="H33" s="45">
        <f t="shared" si="2"/>
        <v>1.2183075403358577E-2</v>
      </c>
      <c r="I33" s="7">
        <v>151</v>
      </c>
      <c r="J33" s="7">
        <v>74</v>
      </c>
      <c r="K33" s="7">
        <v>0</v>
      </c>
      <c r="L33" s="7">
        <v>0</v>
      </c>
      <c r="M33" s="7">
        <v>3</v>
      </c>
      <c r="N33" s="7">
        <v>0</v>
      </c>
      <c r="O33" s="7">
        <v>16</v>
      </c>
      <c r="P33" s="7">
        <v>4</v>
      </c>
      <c r="Q33" s="7">
        <v>38</v>
      </c>
      <c r="R33" s="7">
        <v>0</v>
      </c>
      <c r="S33" s="7">
        <v>16</v>
      </c>
      <c r="T33" s="7">
        <v>39</v>
      </c>
      <c r="U33" s="7">
        <v>11</v>
      </c>
      <c r="V33" s="7">
        <v>151</v>
      </c>
      <c r="W33" s="7">
        <v>0</v>
      </c>
    </row>
    <row r="34" spans="1:23" x14ac:dyDescent="0.25">
      <c r="A34" s="40">
        <v>32</v>
      </c>
      <c r="B34" s="40" t="s">
        <v>14</v>
      </c>
      <c r="C34" s="40" t="s">
        <v>115</v>
      </c>
      <c r="D34" s="40" t="s">
        <v>206</v>
      </c>
      <c r="E34" s="40" t="s">
        <v>13</v>
      </c>
      <c r="F34" s="40">
        <v>16</v>
      </c>
      <c r="G34" s="7">
        <v>6119</v>
      </c>
      <c r="H34" s="45">
        <f t="shared" si="2"/>
        <v>7.0272920411832002E-3</v>
      </c>
      <c r="I34" s="7">
        <v>51</v>
      </c>
      <c r="J34" s="7">
        <v>43</v>
      </c>
      <c r="K34" s="7">
        <v>0</v>
      </c>
      <c r="L34" s="7">
        <v>0</v>
      </c>
      <c r="M34" s="7">
        <v>0</v>
      </c>
      <c r="N34" s="7">
        <v>0</v>
      </c>
      <c r="O34" s="7">
        <v>0</v>
      </c>
      <c r="P34" s="7">
        <v>0</v>
      </c>
      <c r="Q34" s="7">
        <v>7</v>
      </c>
      <c r="R34" s="7">
        <v>0</v>
      </c>
      <c r="S34" s="7">
        <v>1</v>
      </c>
      <c r="T34" s="7">
        <v>12</v>
      </c>
      <c r="U34" s="7">
        <v>6</v>
      </c>
      <c r="V34" s="7">
        <v>51</v>
      </c>
      <c r="W34" s="7">
        <v>0</v>
      </c>
    </row>
    <row r="35" spans="1:23" x14ac:dyDescent="0.25">
      <c r="A35" s="40">
        <v>33</v>
      </c>
      <c r="B35" s="40" t="s">
        <v>34</v>
      </c>
      <c r="C35" s="40" t="s">
        <v>115</v>
      </c>
      <c r="D35" s="40" t="s">
        <v>207</v>
      </c>
      <c r="E35" s="40" t="s">
        <v>35</v>
      </c>
      <c r="F35" s="40">
        <v>8</v>
      </c>
      <c r="G35" s="7">
        <v>6184</v>
      </c>
      <c r="H35" s="45">
        <f t="shared" si="2"/>
        <v>2.2962483829236741E-2</v>
      </c>
      <c r="I35" s="7">
        <v>256</v>
      </c>
      <c r="J35" s="7">
        <v>142</v>
      </c>
      <c r="K35" s="7">
        <v>1</v>
      </c>
      <c r="L35" s="7">
        <v>0</v>
      </c>
      <c r="M35" s="7">
        <v>1</v>
      </c>
      <c r="N35" s="7">
        <v>1</v>
      </c>
      <c r="O35" s="7">
        <v>28</v>
      </c>
      <c r="P35" s="7">
        <v>3</v>
      </c>
      <c r="Q35" s="7">
        <v>63</v>
      </c>
      <c r="R35" s="7">
        <v>0</v>
      </c>
      <c r="S35" s="7">
        <v>17</v>
      </c>
      <c r="T35" s="7">
        <v>30</v>
      </c>
      <c r="U35" s="7">
        <v>11</v>
      </c>
      <c r="V35" s="7">
        <v>256</v>
      </c>
      <c r="W35" s="7">
        <v>0</v>
      </c>
    </row>
    <row r="36" spans="1:23" x14ac:dyDescent="0.25">
      <c r="A36" s="40">
        <v>34</v>
      </c>
      <c r="B36" s="40" t="s">
        <v>16</v>
      </c>
      <c r="C36" s="40" t="s">
        <v>115</v>
      </c>
      <c r="D36" s="40" t="s">
        <v>208</v>
      </c>
      <c r="E36" s="40" t="s">
        <v>17</v>
      </c>
      <c r="F36" s="40">
        <v>9</v>
      </c>
      <c r="G36" s="7">
        <v>4962</v>
      </c>
      <c r="H36" s="45">
        <f t="shared" si="2"/>
        <v>0.86457073760580416</v>
      </c>
      <c r="I36" s="7">
        <v>5925</v>
      </c>
      <c r="J36" s="7">
        <v>4290</v>
      </c>
      <c r="K36" s="7">
        <v>93</v>
      </c>
      <c r="L36" s="7">
        <v>0</v>
      </c>
      <c r="M36" s="7">
        <v>45</v>
      </c>
      <c r="N36" s="7">
        <v>8</v>
      </c>
      <c r="O36" s="7">
        <v>185</v>
      </c>
      <c r="P36" s="7">
        <v>68</v>
      </c>
      <c r="Q36" s="7">
        <v>877</v>
      </c>
      <c r="R36" s="7">
        <v>21</v>
      </c>
      <c r="S36" s="7">
        <v>338</v>
      </c>
      <c r="T36" s="7">
        <v>75</v>
      </c>
      <c r="U36" s="7">
        <v>45</v>
      </c>
      <c r="V36" s="7">
        <v>5925</v>
      </c>
      <c r="W36" s="7">
        <v>0</v>
      </c>
    </row>
    <row r="37" spans="1:23" x14ac:dyDescent="0.25">
      <c r="A37" s="40">
        <v>35</v>
      </c>
      <c r="B37" s="40" t="s">
        <v>39</v>
      </c>
      <c r="C37" s="40" t="s">
        <v>115</v>
      </c>
      <c r="D37" s="40" t="s">
        <v>209</v>
      </c>
      <c r="E37" s="40" t="s">
        <v>22</v>
      </c>
      <c r="F37" s="40">
        <v>1</v>
      </c>
      <c r="G37" s="7">
        <v>5588</v>
      </c>
      <c r="H37" s="45">
        <f t="shared" si="2"/>
        <v>2.8632784538296348E-3</v>
      </c>
      <c r="I37" s="7">
        <v>55</v>
      </c>
      <c r="J37" s="7">
        <v>16</v>
      </c>
      <c r="K37" s="7">
        <v>1</v>
      </c>
      <c r="L37" s="7">
        <v>0</v>
      </c>
      <c r="M37" s="7">
        <v>0</v>
      </c>
      <c r="N37" s="7">
        <v>2</v>
      </c>
      <c r="O37" s="7">
        <v>1</v>
      </c>
      <c r="P37" s="7">
        <v>1</v>
      </c>
      <c r="Q37" s="7">
        <v>11</v>
      </c>
      <c r="R37" s="7">
        <v>0</v>
      </c>
      <c r="S37" s="7">
        <v>23</v>
      </c>
      <c r="T37" s="7">
        <v>22</v>
      </c>
      <c r="U37" s="7">
        <v>9</v>
      </c>
      <c r="V37" s="7">
        <v>55</v>
      </c>
      <c r="W37" s="7">
        <v>0</v>
      </c>
    </row>
    <row r="38" spans="1:23" x14ac:dyDescent="0.25">
      <c r="A38" s="40">
        <v>36</v>
      </c>
      <c r="B38" s="40" t="s">
        <v>18</v>
      </c>
      <c r="C38" s="40" t="s">
        <v>115</v>
      </c>
      <c r="D38" s="40" t="s">
        <v>210</v>
      </c>
      <c r="E38" s="40" t="s">
        <v>19</v>
      </c>
      <c r="F38" s="40">
        <v>15</v>
      </c>
      <c r="G38" s="7">
        <v>7427</v>
      </c>
      <c r="H38" s="45">
        <f t="shared" si="2"/>
        <v>1.3464386697185942E-4</v>
      </c>
      <c r="I38" s="7">
        <v>3</v>
      </c>
      <c r="J38" s="7">
        <v>1</v>
      </c>
      <c r="K38" s="7">
        <v>0</v>
      </c>
      <c r="L38" s="7">
        <v>0</v>
      </c>
      <c r="M38" s="7">
        <v>0</v>
      </c>
      <c r="N38" s="7">
        <v>0</v>
      </c>
      <c r="O38" s="7">
        <v>1</v>
      </c>
      <c r="P38" s="7">
        <v>0</v>
      </c>
      <c r="Q38" s="7">
        <v>1</v>
      </c>
      <c r="R38" s="7">
        <v>0</v>
      </c>
      <c r="S38" s="7">
        <v>0</v>
      </c>
      <c r="T38" s="7">
        <v>1</v>
      </c>
      <c r="U38" s="7">
        <v>1</v>
      </c>
      <c r="V38" s="7">
        <v>3</v>
      </c>
      <c r="W38" s="7">
        <v>0</v>
      </c>
    </row>
    <row r="39" spans="1:23" x14ac:dyDescent="0.25">
      <c r="A39" s="40">
        <v>37</v>
      </c>
      <c r="B39" s="40" t="s">
        <v>30</v>
      </c>
      <c r="C39" s="40" t="s">
        <v>115</v>
      </c>
      <c r="D39" s="40" t="s">
        <v>211</v>
      </c>
      <c r="E39" s="40" t="s">
        <v>31</v>
      </c>
      <c r="F39" s="40">
        <v>9</v>
      </c>
      <c r="G39" s="7">
        <v>5882</v>
      </c>
      <c r="H39" s="45">
        <f t="shared" si="2"/>
        <v>6.8004080244814691E-4</v>
      </c>
      <c r="I39" s="7">
        <v>15</v>
      </c>
      <c r="J39" s="7">
        <v>4</v>
      </c>
      <c r="K39" s="7">
        <v>0</v>
      </c>
      <c r="L39" s="7">
        <v>0</v>
      </c>
      <c r="M39" s="7">
        <v>0</v>
      </c>
      <c r="N39" s="7">
        <v>0</v>
      </c>
      <c r="O39" s="7">
        <v>8</v>
      </c>
      <c r="P39" s="7">
        <v>0</v>
      </c>
      <c r="Q39" s="7">
        <v>3</v>
      </c>
      <c r="R39" s="7">
        <v>0</v>
      </c>
      <c r="S39" s="7">
        <v>0</v>
      </c>
      <c r="T39" s="7">
        <v>6</v>
      </c>
      <c r="U39" s="7">
        <v>2</v>
      </c>
      <c r="V39" s="7">
        <v>15</v>
      </c>
      <c r="W39" s="7">
        <v>0</v>
      </c>
    </row>
    <row r="40" spans="1:23" x14ac:dyDescent="0.25">
      <c r="A40" s="40">
        <v>38</v>
      </c>
      <c r="B40" s="40" t="s">
        <v>37</v>
      </c>
      <c r="C40" s="40" t="s">
        <v>115</v>
      </c>
      <c r="D40" s="40" t="s">
        <v>212</v>
      </c>
      <c r="E40" s="40" t="s">
        <v>38</v>
      </c>
      <c r="F40" s="40">
        <v>8</v>
      </c>
      <c r="G40" s="7">
        <v>6470</v>
      </c>
      <c r="H40" s="45">
        <f t="shared" si="2"/>
        <v>2.6275115919629059E-2</v>
      </c>
      <c r="I40" s="7">
        <v>212</v>
      </c>
      <c r="J40" s="7">
        <v>170</v>
      </c>
      <c r="K40" s="7">
        <v>4</v>
      </c>
      <c r="L40" s="7">
        <v>0</v>
      </c>
      <c r="M40" s="7">
        <v>2</v>
      </c>
      <c r="N40" s="7">
        <v>0</v>
      </c>
      <c r="O40" s="7">
        <v>0</v>
      </c>
      <c r="P40" s="7">
        <v>0</v>
      </c>
      <c r="Q40" s="7">
        <v>35</v>
      </c>
      <c r="R40" s="7">
        <v>0</v>
      </c>
      <c r="S40" s="7">
        <v>1</v>
      </c>
      <c r="T40" s="7">
        <v>22</v>
      </c>
      <c r="U40" s="7">
        <v>15</v>
      </c>
      <c r="V40" s="7">
        <v>212</v>
      </c>
      <c r="W40" s="7">
        <v>0</v>
      </c>
    </row>
    <row r="41" spans="1:23" x14ac:dyDescent="0.25">
      <c r="A41" s="40">
        <v>39</v>
      </c>
      <c r="B41" s="40" t="s">
        <v>29</v>
      </c>
      <c r="C41" s="40" t="s">
        <v>115</v>
      </c>
      <c r="D41" s="40" t="s">
        <v>213</v>
      </c>
      <c r="E41" s="40" t="s">
        <v>13</v>
      </c>
      <c r="F41" s="40">
        <v>15</v>
      </c>
      <c r="G41" s="7">
        <v>5976</v>
      </c>
      <c r="H41" s="45">
        <f t="shared" si="2"/>
        <v>0.11663319946452476</v>
      </c>
      <c r="I41" s="7">
        <v>1230</v>
      </c>
      <c r="J41" s="7">
        <v>697</v>
      </c>
      <c r="K41" s="7">
        <v>5</v>
      </c>
      <c r="L41" s="7">
        <v>0</v>
      </c>
      <c r="M41" s="7">
        <v>15</v>
      </c>
      <c r="N41" s="7">
        <v>4</v>
      </c>
      <c r="O41" s="7">
        <v>16</v>
      </c>
      <c r="P41" s="7">
        <v>26</v>
      </c>
      <c r="Q41" s="7">
        <v>344</v>
      </c>
      <c r="R41" s="7">
        <v>0</v>
      </c>
      <c r="S41" s="7">
        <v>123</v>
      </c>
      <c r="T41" s="7">
        <v>21</v>
      </c>
      <c r="U41" s="7">
        <v>11</v>
      </c>
      <c r="V41" s="7">
        <v>1230</v>
      </c>
      <c r="W41" s="7">
        <v>0</v>
      </c>
    </row>
    <row r="42" spans="1:23" x14ac:dyDescent="0.25">
      <c r="A42" s="40">
        <v>40</v>
      </c>
      <c r="B42" s="40" t="s">
        <v>24</v>
      </c>
      <c r="C42" s="40" t="s">
        <v>115</v>
      </c>
      <c r="D42" s="40" t="s">
        <v>214</v>
      </c>
      <c r="E42" s="40" t="s">
        <v>25</v>
      </c>
      <c r="F42" s="40">
        <v>1</v>
      </c>
      <c r="G42" s="7">
        <v>6175</v>
      </c>
      <c r="H42" s="45">
        <f t="shared" si="2"/>
        <v>0.76453441295546554</v>
      </c>
      <c r="I42" s="7">
        <v>5828</v>
      </c>
      <c r="J42" s="7">
        <v>4721</v>
      </c>
      <c r="K42" s="7">
        <v>38</v>
      </c>
      <c r="L42" s="7">
        <v>0</v>
      </c>
      <c r="M42" s="7">
        <v>34</v>
      </c>
      <c r="N42" s="7">
        <v>2</v>
      </c>
      <c r="O42" s="7">
        <v>14</v>
      </c>
      <c r="P42" s="7">
        <v>32</v>
      </c>
      <c r="Q42" s="7">
        <v>920</v>
      </c>
      <c r="R42" s="7">
        <v>2</v>
      </c>
      <c r="S42" s="7">
        <v>65</v>
      </c>
      <c r="T42" s="7">
        <v>53</v>
      </c>
      <c r="U42" s="7">
        <v>36</v>
      </c>
      <c r="V42" s="7">
        <v>5828</v>
      </c>
      <c r="W42" s="7">
        <v>0</v>
      </c>
    </row>
    <row r="43" spans="1:23" x14ac:dyDescent="0.25">
      <c r="A43" s="40">
        <v>41</v>
      </c>
      <c r="B43" s="40" t="s">
        <v>21</v>
      </c>
      <c r="C43" s="40" t="s">
        <v>115</v>
      </c>
      <c r="D43" s="40" t="s">
        <v>215</v>
      </c>
      <c r="E43" s="40" t="s">
        <v>22</v>
      </c>
      <c r="F43" s="40">
        <v>1</v>
      </c>
      <c r="G43" s="7">
        <v>5588</v>
      </c>
      <c r="H43" s="45">
        <f t="shared" si="2"/>
        <v>1.2526843235504653E-3</v>
      </c>
      <c r="I43" s="7">
        <v>10</v>
      </c>
      <c r="J43" s="7">
        <v>7</v>
      </c>
      <c r="K43" s="7">
        <v>0</v>
      </c>
      <c r="L43" s="7">
        <v>0</v>
      </c>
      <c r="M43" s="7">
        <v>0</v>
      </c>
      <c r="N43" s="7">
        <v>0</v>
      </c>
      <c r="O43" s="7">
        <v>1</v>
      </c>
      <c r="P43" s="7">
        <v>0</v>
      </c>
      <c r="Q43" s="7">
        <v>2</v>
      </c>
      <c r="R43" s="7">
        <v>0</v>
      </c>
      <c r="S43" s="7">
        <v>0</v>
      </c>
      <c r="T43" s="7">
        <v>3</v>
      </c>
      <c r="U43" s="7">
        <v>1</v>
      </c>
      <c r="V43" s="7">
        <v>10</v>
      </c>
      <c r="W43" s="7">
        <v>0</v>
      </c>
    </row>
    <row r="44" spans="1:23" x14ac:dyDescent="0.25">
      <c r="A44" s="40">
        <v>42</v>
      </c>
      <c r="B44" s="40" t="s">
        <v>41</v>
      </c>
      <c r="C44" s="40" t="s">
        <v>115</v>
      </c>
      <c r="D44" s="40" t="s">
        <v>216</v>
      </c>
      <c r="E44" s="40" t="s">
        <v>35</v>
      </c>
      <c r="F44" s="40">
        <v>6</v>
      </c>
      <c r="G44" s="7">
        <v>7133</v>
      </c>
      <c r="H44" s="45">
        <f t="shared" si="2"/>
        <v>0.1735595121267349</v>
      </c>
      <c r="I44" s="7">
        <v>1853</v>
      </c>
      <c r="J44" s="7">
        <v>1238</v>
      </c>
      <c r="K44" s="7">
        <v>4</v>
      </c>
      <c r="L44" s="7">
        <v>0</v>
      </c>
      <c r="M44" s="7">
        <v>12</v>
      </c>
      <c r="N44" s="7">
        <v>2</v>
      </c>
      <c r="O44" s="7">
        <v>58</v>
      </c>
      <c r="P44" s="7">
        <v>14</v>
      </c>
      <c r="Q44" s="7">
        <v>447</v>
      </c>
      <c r="R44" s="7">
        <v>5</v>
      </c>
      <c r="S44" s="7">
        <v>73</v>
      </c>
      <c r="T44" s="7">
        <v>39</v>
      </c>
      <c r="U44" s="7">
        <v>19</v>
      </c>
      <c r="V44" s="7">
        <v>1853</v>
      </c>
      <c r="W44" s="7">
        <v>0</v>
      </c>
    </row>
    <row r="45" spans="1:23" x14ac:dyDescent="0.25">
      <c r="A45" s="40">
        <v>43</v>
      </c>
      <c r="B45" s="40" t="s">
        <v>98</v>
      </c>
      <c r="C45" s="40" t="s">
        <v>115</v>
      </c>
      <c r="D45" s="40" t="s">
        <v>217</v>
      </c>
      <c r="E45" s="40" t="s">
        <v>102</v>
      </c>
      <c r="F45" s="40">
        <v>2</v>
      </c>
      <c r="G45" s="7">
        <v>6011</v>
      </c>
      <c r="H45" s="45">
        <f t="shared" si="2"/>
        <v>4.9908501081350853E-4</v>
      </c>
      <c r="I45" s="7">
        <v>3</v>
      </c>
      <c r="J45" s="7">
        <v>3</v>
      </c>
      <c r="K45" s="7">
        <v>0</v>
      </c>
      <c r="L45" s="7">
        <v>0</v>
      </c>
      <c r="M45" s="7">
        <v>0</v>
      </c>
      <c r="N45" s="7">
        <v>0</v>
      </c>
      <c r="O45" s="7">
        <v>0</v>
      </c>
      <c r="P45" s="7">
        <v>0</v>
      </c>
      <c r="Q45" s="7">
        <v>0</v>
      </c>
      <c r="R45" s="7">
        <v>0</v>
      </c>
      <c r="S45" s="7">
        <v>0</v>
      </c>
      <c r="T45" s="7">
        <v>15</v>
      </c>
      <c r="U45" s="7">
        <v>2</v>
      </c>
      <c r="V45" s="7">
        <v>3</v>
      </c>
      <c r="W45" s="7">
        <v>0</v>
      </c>
    </row>
    <row r="46" spans="1:23" x14ac:dyDescent="0.25">
      <c r="A46" s="40">
        <v>44</v>
      </c>
      <c r="B46" s="40" t="s">
        <v>26</v>
      </c>
      <c r="C46" s="40" t="s">
        <v>115</v>
      </c>
      <c r="D46" s="40" t="s">
        <v>218</v>
      </c>
      <c r="E46" s="40" t="s">
        <v>15</v>
      </c>
      <c r="F46" s="40">
        <v>31</v>
      </c>
      <c r="G46" s="7">
        <v>5723</v>
      </c>
      <c r="H46" s="45">
        <f t="shared" si="2"/>
        <v>1.9220688450113576E-3</v>
      </c>
      <c r="I46" s="7">
        <v>29</v>
      </c>
      <c r="J46" s="7">
        <v>11</v>
      </c>
      <c r="K46" s="7">
        <v>0</v>
      </c>
      <c r="L46" s="7">
        <v>0</v>
      </c>
      <c r="M46" s="7">
        <v>1</v>
      </c>
      <c r="N46" s="7">
        <v>0</v>
      </c>
      <c r="O46" s="7">
        <v>4</v>
      </c>
      <c r="P46" s="7">
        <v>1</v>
      </c>
      <c r="Q46" s="7">
        <v>10</v>
      </c>
      <c r="R46" s="7">
        <v>0</v>
      </c>
      <c r="S46" s="7">
        <v>2</v>
      </c>
      <c r="T46" s="7">
        <v>8</v>
      </c>
      <c r="U46" s="7">
        <v>3</v>
      </c>
      <c r="V46" s="7">
        <v>29</v>
      </c>
      <c r="W46" s="7">
        <v>0</v>
      </c>
    </row>
    <row r="47" spans="1:23" x14ac:dyDescent="0.25">
      <c r="I47" s="46"/>
      <c r="J47" s="46"/>
      <c r="K47" s="46"/>
      <c r="L47" s="46"/>
      <c r="M47" s="46"/>
      <c r="N47" s="46"/>
      <c r="O47" s="46"/>
      <c r="P47" s="46"/>
      <c r="Q47" s="46"/>
      <c r="R47" s="46"/>
      <c r="S47" s="46"/>
      <c r="T47" s="46"/>
      <c r="U47" s="46"/>
      <c r="V47" s="46"/>
    </row>
  </sheetData>
  <autoFilter ref="A2:W46" xr:uid="{8B3BC1E4-ED39-4125-8103-E8570A82C289}"/>
  <mergeCells count="2">
    <mergeCell ref="A1:D1"/>
    <mergeCell ref="E1:W1"/>
  </mergeCells>
  <pageMargins left="0.7" right="0.7" top="0.75" bottom="0.75" header="0.3" footer="0.3"/>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zoomScaleNormal="100" workbookViewId="0">
      <selection activeCell="A2" sqref="A2:A6"/>
    </sheetView>
  </sheetViews>
  <sheetFormatPr baseColWidth="10" defaultColWidth="10.85546875" defaultRowHeight="16.5" x14ac:dyDescent="0.3"/>
  <cols>
    <col min="1" max="1" width="16.7109375" style="6" customWidth="1"/>
    <col min="2" max="2" width="24.42578125" style="6" customWidth="1"/>
    <col min="3" max="3" width="9.140625" style="11" bestFit="1" customWidth="1"/>
    <col min="4" max="4" width="101.140625" style="6" customWidth="1"/>
    <col min="5" max="16384" width="10.85546875" style="6"/>
  </cols>
  <sheetData>
    <row r="1" spans="1:4" ht="23.1" customHeight="1" x14ac:dyDescent="0.3">
      <c r="A1" s="17" t="s">
        <v>107</v>
      </c>
      <c r="B1" s="18" t="s">
        <v>153</v>
      </c>
      <c r="C1" s="19" t="s">
        <v>154</v>
      </c>
      <c r="D1" s="17" t="s">
        <v>48</v>
      </c>
    </row>
    <row r="2" spans="1:4" ht="23.1" customHeight="1" x14ac:dyDescent="0.3">
      <c r="A2" s="56" t="s">
        <v>110</v>
      </c>
      <c r="B2" s="10" t="s">
        <v>157</v>
      </c>
      <c r="C2" s="12" t="s">
        <v>124</v>
      </c>
      <c r="D2" s="31" t="s">
        <v>163</v>
      </c>
    </row>
    <row r="3" spans="1:4" ht="49.5" x14ac:dyDescent="0.3">
      <c r="A3" s="57"/>
      <c r="B3" s="10" t="s">
        <v>222</v>
      </c>
      <c r="C3" s="12" t="s">
        <v>126</v>
      </c>
      <c r="D3" s="32" t="s">
        <v>150</v>
      </c>
    </row>
    <row r="4" spans="1:4" ht="33" x14ac:dyDescent="0.3">
      <c r="A4" s="57"/>
      <c r="B4" s="10" t="s">
        <v>112</v>
      </c>
      <c r="C4" s="12" t="s">
        <v>127</v>
      </c>
      <c r="D4" s="33" t="s">
        <v>151</v>
      </c>
    </row>
    <row r="5" spans="1:4" ht="17.25" x14ac:dyDescent="0.3">
      <c r="A5" s="57"/>
      <c r="B5" s="10" t="s">
        <v>113</v>
      </c>
      <c r="C5" s="12" t="s">
        <v>128</v>
      </c>
      <c r="D5" s="33" t="s">
        <v>152</v>
      </c>
    </row>
    <row r="6" spans="1:4" ht="33" x14ac:dyDescent="0.3">
      <c r="A6" s="58"/>
      <c r="B6" s="10" t="s">
        <v>170</v>
      </c>
      <c r="C6" s="12" t="s">
        <v>132</v>
      </c>
      <c r="D6" s="33" t="s">
        <v>156</v>
      </c>
    </row>
    <row r="7" spans="1:4" ht="17.25" x14ac:dyDescent="0.3">
      <c r="A7" s="59" t="s">
        <v>120</v>
      </c>
      <c r="B7" s="13" t="s">
        <v>53</v>
      </c>
      <c r="C7" s="14" t="s">
        <v>121</v>
      </c>
      <c r="D7" s="30" t="s">
        <v>54</v>
      </c>
    </row>
    <row r="8" spans="1:4" ht="17.25" x14ac:dyDescent="0.3">
      <c r="A8" s="59"/>
      <c r="B8" s="15" t="s">
        <v>55</v>
      </c>
      <c r="C8" s="16" t="s">
        <v>122</v>
      </c>
      <c r="D8" s="30" t="s">
        <v>56</v>
      </c>
    </row>
    <row r="9" spans="1:4" ht="17.25" x14ac:dyDescent="0.3">
      <c r="A9" s="59"/>
      <c r="B9" s="15" t="s">
        <v>123</v>
      </c>
      <c r="C9" s="16" t="s">
        <v>124</v>
      </c>
      <c r="D9" s="30" t="s">
        <v>173</v>
      </c>
    </row>
    <row r="10" spans="1:4" ht="17.25" x14ac:dyDescent="0.3">
      <c r="A10" s="59"/>
      <c r="B10" s="15" t="s">
        <v>51</v>
      </c>
      <c r="C10" s="16" t="s">
        <v>125</v>
      </c>
      <c r="D10" s="30" t="s">
        <v>52</v>
      </c>
    </row>
    <row r="11" spans="1:4" ht="17.25" x14ac:dyDescent="0.3">
      <c r="A11" s="59"/>
      <c r="B11" s="15" t="s">
        <v>49</v>
      </c>
      <c r="C11" s="16" t="s">
        <v>126</v>
      </c>
      <c r="D11" s="30" t="s">
        <v>57</v>
      </c>
    </row>
    <row r="12" spans="1:4" ht="17.25" x14ac:dyDescent="0.3">
      <c r="A12" s="59"/>
      <c r="B12" s="13" t="s">
        <v>50</v>
      </c>
      <c r="C12" s="14" t="s">
        <v>127</v>
      </c>
      <c r="D12" s="30" t="s">
        <v>58</v>
      </c>
    </row>
    <row r="13" spans="1:4" ht="17.25" x14ac:dyDescent="0.3">
      <c r="A13" s="59"/>
      <c r="B13" s="13" t="s">
        <v>108</v>
      </c>
      <c r="C13" s="14" t="s">
        <v>128</v>
      </c>
      <c r="D13" s="30" t="s">
        <v>148</v>
      </c>
    </row>
    <row r="14" spans="1:4" ht="34.5" x14ac:dyDescent="0.3">
      <c r="A14" s="59"/>
      <c r="B14" s="13" t="s">
        <v>130</v>
      </c>
      <c r="C14" s="14" t="s">
        <v>129</v>
      </c>
      <c r="D14" s="30" t="s">
        <v>149</v>
      </c>
    </row>
    <row r="15" spans="1:4" ht="35.1" customHeight="1" x14ac:dyDescent="0.3">
      <c r="A15" s="59"/>
      <c r="B15" s="13" t="s">
        <v>160</v>
      </c>
      <c r="C15" s="14" t="s">
        <v>131</v>
      </c>
      <c r="D15" s="30" t="s">
        <v>146</v>
      </c>
    </row>
    <row r="16" spans="1:4" ht="51.75" x14ac:dyDescent="0.3">
      <c r="A16" s="59"/>
      <c r="B16" s="13" t="s">
        <v>220</v>
      </c>
      <c r="C16" s="14" t="s">
        <v>132</v>
      </c>
      <c r="D16" s="30" t="s">
        <v>223</v>
      </c>
    </row>
    <row r="17" spans="1:4" ht="33" x14ac:dyDescent="0.3">
      <c r="A17" s="59"/>
      <c r="B17" s="13" t="s">
        <v>59</v>
      </c>
      <c r="C17" s="14" t="s">
        <v>133</v>
      </c>
      <c r="D17" s="30" t="s">
        <v>60</v>
      </c>
    </row>
    <row r="18" spans="1:4" ht="17.25" x14ac:dyDescent="0.3">
      <c r="A18" s="59"/>
      <c r="B18" s="13" t="s">
        <v>61</v>
      </c>
      <c r="C18" s="14" t="s">
        <v>134</v>
      </c>
      <c r="D18" s="30" t="s">
        <v>62</v>
      </c>
    </row>
    <row r="19" spans="1:4" ht="48.95" customHeight="1" x14ac:dyDescent="0.3">
      <c r="A19" s="59"/>
      <c r="B19" s="13" t="s">
        <v>175</v>
      </c>
      <c r="C19" s="14" t="s">
        <v>135</v>
      </c>
      <c r="D19" s="30" t="s">
        <v>164</v>
      </c>
    </row>
    <row r="20" spans="1:4" ht="47.1" customHeight="1" x14ac:dyDescent="0.3">
      <c r="A20" s="59"/>
      <c r="B20" s="13" t="s">
        <v>63</v>
      </c>
      <c r="C20" s="14" t="s">
        <v>136</v>
      </c>
      <c r="D20" s="30" t="s">
        <v>172</v>
      </c>
    </row>
    <row r="21" spans="1:4" ht="33" x14ac:dyDescent="0.3">
      <c r="A21" s="59"/>
      <c r="B21" s="13" t="s">
        <v>176</v>
      </c>
      <c r="C21" s="14" t="s">
        <v>137</v>
      </c>
      <c r="D21" s="30" t="s">
        <v>64</v>
      </c>
    </row>
    <row r="22" spans="1:4" ht="17.25" x14ac:dyDescent="0.3">
      <c r="A22" s="59"/>
      <c r="B22" s="13" t="s">
        <v>65</v>
      </c>
      <c r="C22" s="14" t="s">
        <v>138</v>
      </c>
      <c r="D22" s="30" t="s">
        <v>66</v>
      </c>
    </row>
    <row r="23" spans="1:4" ht="17.25" x14ac:dyDescent="0.3">
      <c r="A23" s="59"/>
      <c r="B23" s="13" t="s">
        <v>67</v>
      </c>
      <c r="C23" s="14" t="s">
        <v>139</v>
      </c>
      <c r="D23" s="30" t="s">
        <v>68</v>
      </c>
    </row>
    <row r="24" spans="1:4" ht="17.25" x14ac:dyDescent="0.3">
      <c r="A24" s="59"/>
      <c r="B24" s="13" t="s">
        <v>69</v>
      </c>
      <c r="C24" s="14" t="s">
        <v>140</v>
      </c>
      <c r="D24" s="30" t="s">
        <v>70</v>
      </c>
    </row>
    <row r="25" spans="1:4" ht="17.25" x14ac:dyDescent="0.3">
      <c r="A25" s="59"/>
      <c r="B25" s="13" t="s">
        <v>71</v>
      </c>
      <c r="C25" s="14" t="s">
        <v>141</v>
      </c>
      <c r="D25" s="30" t="s">
        <v>72</v>
      </c>
    </row>
    <row r="26" spans="1:4" ht="17.25" x14ac:dyDescent="0.3">
      <c r="A26" s="59"/>
      <c r="B26" s="13" t="s">
        <v>73</v>
      </c>
      <c r="C26" s="14" t="s">
        <v>142</v>
      </c>
      <c r="D26" s="30" t="s">
        <v>74</v>
      </c>
    </row>
    <row r="27" spans="1:4" ht="33" x14ac:dyDescent="0.3">
      <c r="A27" s="59"/>
      <c r="B27" s="13" t="s">
        <v>75</v>
      </c>
      <c r="C27" s="14" t="s">
        <v>143</v>
      </c>
      <c r="D27" s="30" t="s">
        <v>76</v>
      </c>
    </row>
    <row r="28" spans="1:4" ht="34.5" x14ac:dyDescent="0.3">
      <c r="A28" s="59"/>
      <c r="B28" s="13" t="s">
        <v>77</v>
      </c>
      <c r="C28" s="14" t="s">
        <v>144</v>
      </c>
      <c r="D28" s="30" t="s">
        <v>147</v>
      </c>
    </row>
    <row r="29" spans="1:4" ht="33" x14ac:dyDescent="0.3">
      <c r="A29" s="59"/>
      <c r="B29" s="13" t="s">
        <v>177</v>
      </c>
      <c r="C29" s="14" t="s">
        <v>145</v>
      </c>
      <c r="D29" s="30" t="s">
        <v>78</v>
      </c>
    </row>
    <row r="30" spans="1:4" x14ac:dyDescent="0.3">
      <c r="C30" s="6"/>
    </row>
    <row r="31" spans="1:4" x14ac:dyDescent="0.3">
      <c r="C31" s="6"/>
    </row>
    <row r="32" spans="1:4" x14ac:dyDescent="0.3">
      <c r="C32" s="6"/>
    </row>
  </sheetData>
  <mergeCells count="2">
    <mergeCell ref="A2:A6"/>
    <mergeCell ref="A7:A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Avance preliminar</vt:lpstr>
      <vt:lpstr>Especificaciones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Castillo Huerta</dc:creator>
  <cp:lastModifiedBy>Administrador</cp:lastModifiedBy>
  <dcterms:created xsi:type="dcterms:W3CDTF">2020-12-04T15:56:54Z</dcterms:created>
  <dcterms:modified xsi:type="dcterms:W3CDTF">2021-01-02T19:31:51Z</dcterms:modified>
</cp:coreProperties>
</file>