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0" windowWidth="17160" windowHeight="10740" activeTab="1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<sst xmlns="http://schemas.openxmlformats.org/spreadsheetml/2006/main" count="727" uniqueCount="351">
  <si>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</si>
  <si>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</si>
  <si>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</si>
  <si>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</si>
  <si>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</si>
  <si>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</si>
  <si>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</si>
  <si>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</si>
  <si>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</si>
  <si>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</si>
  <si>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</si>
  <si>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</si>
  <si>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</si>
  <si>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</si>
  <si>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</si>
  <si>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</si>
  <si>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</si>
  <si>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</si>
  <si>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</si>
  <si>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</si>
  <si>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</si>
  <si>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</si>
  <si>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</si>
  <si>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</si>
  <si>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</si>
  <si>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</si>
  <si>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</si>
  <si>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</si>
  <si>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</si>
  <si>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</si>
  <si>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</si>
  <si>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</si>
  <si>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</si>
  <si>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</si>
  <si>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</si>
  <si>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</si>
  <si>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</si>
  <si>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</si>
  <si>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</si>
  <si>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</si>
  <si>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</si>
  <si>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</si>
  <si>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</si>
  <si>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</si>
  <si>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</si>
  <si>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</si>
  <si>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</si>
  <si>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</si>
  <si>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</si>
  <si>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</si>
  <si>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</si>
  <si>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</si>
  <si>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</si>
  <si>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</si>
  <si>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</si>
  <si>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</si>
  <si>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</si>
  <si>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</si>
  <si>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</si>
  <si>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</si>
  <si>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</si>
  <si>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</si>
  <si>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</si>
  <si>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</si>
  <si>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</si>
  <si>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</si>
  <si>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</si>
  <si>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</si>
  <si>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</si>
  <si>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</si>
  <si>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</si>
  <si>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</si>
  <si>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</si>
  <si>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</si>
  <si>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</si>
  <si>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</si>
  <si>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</si>
  <si>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</si>
  <si>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</si>
  <si>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</si>
  <si>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</si>
  <si>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</si>
  <si>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</si>
  <si>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</si>
  <si>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</si>
  <si>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</si>
  <si>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</si>
  <si>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</si>
  <si>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</si>
  <si>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</si>
  <si>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</si>
  <si>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</si>
  <si>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</si>
  <si>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</si>
  <si>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</si>
  <si>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</si>
  <si>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</si>
  <si>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</si>
  <si>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</si>
  <si>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</si>
  <si>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</si>
  <si>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</si>
  <si>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</si>
  <si>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</si>
  <si>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</si>
  <si>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</si>
  <si>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</si>
  <si>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</si>
  <si>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</si>
  <si>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</si>
  <si>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</si>
  <si>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</si>
  <si>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</si>
  <si>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</si>
  <si>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</si>
  <si>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</si>
  <si>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</si>
  <si>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</si>
  <si>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</si>
  <si>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</si>
  <si>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</si>
  <si>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</si>
  <si>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</si>
  <si>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</si>
  <si>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</si>
  <si>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</si>
  <si>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</si>
  <si>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</si>
  <si>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</si>
  <si>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</si>
  <si>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</si>
  <si>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</si>
  <si>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</si>
  <si>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</si>
  <si>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</si>
  <si>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</si>
  <si>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</si>
  <si>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</si>
  <si>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</si>
  <si>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</si>
  <si>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</si>
  <si>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</si>
  <si>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</si>
  <si>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</si>
  <si>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</si>
  <si>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</si>
  <si>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</si>
  <si>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</si>
  <si>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</si>
  <si>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</si>
  <si>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</si>
  <si>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</si>
  <si>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</si>
  <si>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</si>
  <si>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</si>
  <si>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</si>
  <si>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</si>
  <si>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</si>
  <si>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</si>
  <si>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</si>
  <si>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</si>
  <si>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</si>
  <si>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</si>
  <si>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</si>
  <si>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</si>
  <si>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</si>
  <si>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</si>
  <si>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</si>
  <si>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</si>
  <si>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</si>
  <si>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</si>
  <si>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</si>
  <si>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</si>
  <si>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</si>
  <si>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</si>
  <si>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</si>
  <si>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</si>
  <si>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</si>
  <si>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</si>
  <si>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</si>
  <si>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</si>
  <si>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</si>
  <si>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</si>
  <si>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</si>
  <si>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</si>
  <si>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</si>
  <si>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</si>
  <si>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</si>
  <si>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</si>
  <si>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</si>
  <si>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</si>
  <si>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</si>
  <si>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</si>
  <si>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</si>
  <si>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</si>
  <si>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</si>
  <si>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</si>
  <si>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</si>
  <si>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</si>
  <si>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</si>
  <si>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</si>
  <si>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</si>
  <si>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</si>
  <si>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</si>
  <si>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</si>
  <si>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</si>
  <si>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</si>
  <si>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</si>
  <si>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</si>
  <si>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</si>
  <si>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</si>
  <si>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</si>
  <si>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</si>
  <si>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</si>
  <si>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</si>
  <si>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</si>
  <si>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</si>
  <si>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</si>
  <si>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</si>
  <si>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</si>
  <si>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</si>
  <si>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</si>
  <si>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</si>
  <si>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</si>
  <si>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</si>
  <si>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</si>
  <si>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</si>
  <si>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</si>
  <si>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</si>
  <si>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</si>
  <si>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</si>
  <si>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</si>
  <si>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</si>
  <si>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</si>
  <si>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CONRADO NAVARRETE GREGORIO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</si>
  <si>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</si>
  <si>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</si>
  <si>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</si>
  <si>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</si>
  <si>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</si>
  <si>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</si>
  <si>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</si>
  <si>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</si>
  <si>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</si>
  <si>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</si>
  <si>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</si>
  <si>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</si>
  <si>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</si>
  <si>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</si>
  <si>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</si>
  <si>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</si>
  <si>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</si>
  <si>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MÓNICA GUADALUPE ABARCA GONZÁLEZ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</si>
  <si>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</si>
  <si>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</si>
  <si>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</si>
  <si>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</si>
  <si>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</si>
  <si>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</si>
  <si>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</si>
  <si>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</si>
  <si>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</si>
  <si>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</si>
  <si>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</si>
  <si>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</si>
  <si>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</si>
  <si>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CARLOS MANUEL SAUCEDO  A LA TORRE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</si>
  <si>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</si>
  <si>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</si>
  <si>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</si>
  <si>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</si>
  <si>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</si>
  <si>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</si>
  <si>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MARTHA MARGARITA GARCÍA MULLER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</si>
  <si>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</si>
  <si>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</si>
  <si>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</si>
  <si>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</si>
  <si>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</si>
  <si>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</si>
  <si>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</si>
  <si>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</si>
  <si>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</si>
  <si>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</si>
  <si>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</si>
  <si>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</si>
  <si>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</si>
  <si>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</si>
  <si>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MARÍA DEL PILAR TALAVERA SALDAÑA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</si>
  <si>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</si>
  <si>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</si>
  <si>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</si>
  <si>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</si>
  <si>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</si>
  <si>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</si>
  <si>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</si>
  <si>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</si>
  <si>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</si>
  <si>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GILLES SUBERVILLE BERAUD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</si>
  <si>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</si>
  <si>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</si>
  <si>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</si>
  <si>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</si>
  <si>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</si>
  <si>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</si>
  <si>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</si>
  <si>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</si>
  <si>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</si>
  <si>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</si>
  <si>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</si>
  <si>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</si>
  <si>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</si>
  <si>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</si>
  <si>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</si>
  <si>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</si>
  <si>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</si>
  <si>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</si>
  <si>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</si>
  <si>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</si>
  <si>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</si>
  <si>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</si>
  <si>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</si>
  <si>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</si>
  <si>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</si>
  <si>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</si>
  <si>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</si>
  <si>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</si>
  <si>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</si>
  <si>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</si>
  <si>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</si>
  <si>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</si>
  <si>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</si>
  <si>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</si>
  <si>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</si>
  <si>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</si>
  <si>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</si>
  <si>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</si>
  <si>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</si>
  <si>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</si>
  <si>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</si>
  <si>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</si>
  <si>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</si>
  <si>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</si>
  <si>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</si>
  <si>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MAX. de apoyospor auxiliar</t>
  </si>
  <si>
    <t xml:space="preserve">Desistimientos </t>
  </si>
  <si>
    <t>Ciudadanos que presentaron desistimientos para la candidatura a la que aspiran:</t>
  </si>
  <si>
    <t>Aspirantes a una diputación federal (176)</t>
  </si>
  <si>
    <t>Aspirantes a Senadurías (53)</t>
  </si>
  <si>
    <t>Corte: 06/dic
06:00</t>
  </si>
  <si>
    <t>Corte: 6/dic
06:00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</si>
</sst>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59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0"/>
      <color indexed="9"/>
      <name val="Calibri"/>
      <family val="0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0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  <font>
      <b/>
      <sz val="20"/>
      <color rgb="FF810042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0" fillId="33" borderId="10" xfId="54" applyFont="1" applyFill="1" applyBorder="1" applyAlignment="1">
      <alignment horizontal="center"/>
      <protection/>
    </xf>
    <xf numFmtId="0" fontId="51" fillId="34" borderId="10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56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6" applyFont="1" applyFill="1" applyBorder="1" applyAlignment="1">
      <alignment horizontal="center" vertical="center"/>
    </xf>
    <xf numFmtId="0" fontId="51" fillId="34" borderId="10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56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3" fontId="11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2" fillId="34" borderId="10" xfId="56" applyFont="1" applyFill="1" applyBorder="1" applyAlignment="1">
      <alignment horizontal="center" vertical="center"/>
    </xf>
    <xf numFmtId="0" fontId="52" fillId="34" borderId="10" xfId="52" applyFont="1" applyFill="1" applyBorder="1" applyAlignment="1">
      <alignment horizontal="center" vertical="center" wrapText="1"/>
      <protection/>
    </xf>
    <xf numFmtId="3" fontId="52" fillId="34" borderId="10" xfId="52" applyNumberFormat="1" applyFont="1" applyFill="1" applyBorder="1" applyAlignment="1">
      <alignment horizontal="center" vertical="center" wrapText="1"/>
      <protection/>
    </xf>
    <xf numFmtId="9" fontId="52" fillId="34" borderId="10" xfId="56" applyFont="1" applyFill="1" applyBorder="1" applyAlignment="1">
      <alignment horizontal="center" vertical="center" wrapText="1"/>
    </xf>
    <xf numFmtId="1" fontId="52" fillId="34" borderId="10" xfId="52" applyNumberFormat="1" applyFont="1" applyFill="1" applyBorder="1" applyAlignment="1">
      <alignment horizontal="center" vertical="center" wrapText="1"/>
      <protection/>
    </xf>
    <xf numFmtId="9" fontId="52" fillId="34" borderId="10" xfId="56" applyFont="1" applyFill="1" applyBorder="1" applyAlignment="1">
      <alignment horizontal="center" vertical="center"/>
    </xf>
    <xf numFmtId="170" fontId="3" fillId="33" borderId="10" xfId="56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1" fillId="34" borderId="10" xfId="52" applyFont="1" applyFill="1" applyBorder="1" applyAlignment="1">
      <alignment horizontal="center" vertical="center" wrapText="1"/>
      <protection/>
    </xf>
    <xf numFmtId="3" fontId="51" fillId="34" borderId="10" xfId="52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6" applyFont="1" applyFill="1" applyBorder="1" applyAlignment="1">
      <alignment horizontal="center" vertical="center" wrapText="1"/>
    </xf>
    <xf numFmtId="0" fontId="53" fillId="38" borderId="10" xfId="52" applyFont="1" applyFill="1" applyBorder="1" applyAlignment="1" applyProtection="1">
      <alignment horizontal="center" vertical="center" wrapText="1"/>
      <protection locked="0"/>
    </xf>
    <xf numFmtId="0" fontId="53" fillId="38" borderId="10" xfId="52" applyFont="1" applyFill="1" applyBorder="1" applyAlignment="1">
      <alignment horizontal="center" vertical="center"/>
      <protection/>
    </xf>
    <xf numFmtId="0" fontId="53" fillId="38" borderId="10" xfId="52" applyFont="1" applyFill="1" applyBorder="1" applyAlignment="1" applyProtection="1">
      <alignment horizontal="center" vertical="center"/>
      <protection locked="0"/>
    </xf>
    <xf numFmtId="0" fontId="7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/>
    </xf>
    <xf numFmtId="3" fontId="3" fillId="39" borderId="10" xfId="0" applyNumberFormat="1" applyFont="1" applyFill="1" applyBorder="1" applyAlignment="1">
      <alignment horizontal="center" vertical="center"/>
    </xf>
    <xf numFmtId="9" fontId="3" fillId="39" borderId="10" xfId="56" applyFont="1" applyFill="1" applyBorder="1" applyAlignment="1">
      <alignment horizontal="center" vertical="center"/>
    </xf>
    <xf numFmtId="170" fontId="3" fillId="39" borderId="10" xfId="56" applyNumberFormat="1" applyFont="1" applyFill="1" applyBorder="1" applyAlignment="1">
      <alignment horizontal="center" vertical="center"/>
    </xf>
    <xf numFmtId="9" fontId="4" fillId="0" borderId="10" xfId="56" applyFont="1" applyBorder="1" applyAlignment="1">
      <alignment horizontal="center" vertical="center"/>
    </xf>
    <xf numFmtId="10" fontId="0" fillId="33" borderId="0" xfId="56" applyNumberFormat="1" applyFont="1" applyFill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33" fillId="38" borderId="10" xfId="54" applyFont="1" applyFill="1" applyBorder="1" applyAlignment="1">
      <alignment horizontal="center" vertical="center" wrapText="1"/>
      <protection/>
    </xf>
    <xf numFmtId="0" fontId="54" fillId="33" borderId="10" xfId="52" applyFont="1" applyFill="1" applyBorder="1" applyAlignment="1">
      <alignment horizontal="center"/>
      <protection/>
    </xf>
    <xf numFmtId="0" fontId="33" fillId="38" borderId="10" xfId="52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center"/>
      <protection/>
    </xf>
    <xf numFmtId="0" fontId="51" fillId="34" borderId="10" xfId="52" applyFont="1" applyFill="1" applyBorder="1" applyAlignment="1">
      <alignment horizontal="center" vertical="center" wrapText="1"/>
      <protection/>
    </xf>
    <xf numFmtId="0" fontId="56" fillId="38" borderId="10" xfId="52" applyFont="1" applyFill="1" applyBorder="1" applyAlignment="1">
      <alignment horizontal="center" vertical="center"/>
      <protection/>
    </xf>
    <xf numFmtId="0" fontId="57" fillId="33" borderId="10" xfId="52" applyFont="1" applyFill="1" applyBorder="1" applyAlignment="1">
      <alignment horizontal="center" vertical="center"/>
      <protection/>
    </xf>
    <xf numFmtId="0" fontId="58" fillId="33" borderId="10" xfId="53" applyFont="1" applyFill="1" applyBorder="1" applyAlignment="1">
      <alignment horizontal="center"/>
      <protection/>
    </xf>
    <xf numFmtId="0" fontId="33" fillId="38" borderId="10" xfId="53" applyFont="1" applyFill="1" applyBorder="1" applyAlignment="1">
      <alignment horizontal="center" vertical="center" wrapText="1"/>
      <protection/>
    </xf>
    <xf numFmtId="0" fontId="51" fillId="34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1</xdr:col>
      <xdr:colOff>1600200</xdr:colOff>
      <xdr:row>0</xdr:row>
      <xdr:rowOff>552450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6200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2562225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620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0</xdr:row>
      <xdr:rowOff>57150</xdr:rowOff>
    </xdr:from>
    <xdr:to>
      <xdr:col>2</xdr:col>
      <xdr:colOff>1047750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150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95250</xdr:rowOff>
    </xdr:from>
    <xdr:to>
      <xdr:col>3</xdr:col>
      <xdr:colOff>1038225</xdr:colOff>
      <xdr:row>0</xdr:row>
      <xdr:rowOff>800100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95250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6" sqref="B1:I6"/>
    </sheetView>
  </sheetViews>
  <sheetFormatPr defaultColWidth="8.7109375" defaultRowHeight="12.75"/>
  <cols>
    <col min="1" max="1" width="8.7109375" style="3" customWidth="1"/>
    <col min="2" max="2" width="29.140625" style="0" customWidth="1"/>
    <col min="3" max="5" width="18.7109375" style="0" customWidth="1"/>
    <col min="6" max="6" width="13.7109375" style="0" customWidth="1"/>
    <col min="7" max="9" width="18.7109375" style="0" customWidth="1"/>
    <col min="10" max="68" width="8.7109375" style="3" customWidth="1"/>
  </cols>
  <sheetData>
    <row r="1" spans="2:9" ht="76.5" customHeight="1">
      <c r="B1" s="1" t="s">
        <v>321</v>
      </c>
      <c r="C1" s="58" t="s">
        <v>322</v>
      </c>
      <c r="D1" s="58"/>
      <c r="E1" s="58"/>
      <c r="F1" s="58"/>
      <c r="G1" s="58"/>
      <c r="H1" s="58"/>
      <c r="I1" s="58"/>
    </row>
    <row r="2" spans="2:9" ht="60" customHeight="1">
      <c r="B2" s="2" t="s">
        <v>350</v>
      </c>
      <c r="C2" s="2" t="s">
        <v>0</v>
      </c>
      <c r="D2" s="2" t="s">
        <v>1</v>
      </c>
      <c r="E2" s="2" t="s">
        <v>323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">
      <c r="B3" s="15" t="s">
        <v>7</v>
      </c>
      <c r="C3" s="16">
        <v>1464047</v>
      </c>
      <c r="D3" s="16">
        <v>90868</v>
      </c>
      <c r="E3" s="16">
        <v>24026</v>
      </c>
      <c r="F3" s="6">
        <v>0.26440551129110357</v>
      </c>
      <c r="G3" s="16">
        <v>66842</v>
      </c>
      <c r="H3" s="17">
        <v>60.93594439357363</v>
      </c>
      <c r="I3" s="17">
        <v>16.111799533389092</v>
      </c>
    </row>
    <row r="4" spans="2:9" ht="15">
      <c r="B4" s="15" t="s">
        <v>8</v>
      </c>
      <c r="C4" s="16">
        <v>386703</v>
      </c>
      <c r="D4" s="16">
        <v>18928</v>
      </c>
      <c r="E4" s="16">
        <v>6427</v>
      </c>
      <c r="F4" s="51">
        <v>0.3395498732037194</v>
      </c>
      <c r="G4" s="16">
        <v>12501</v>
      </c>
      <c r="H4" s="16">
        <v>60.16850785747627</v>
      </c>
      <c r="I4" s="16">
        <v>20.43020921386306</v>
      </c>
    </row>
    <row r="5" spans="2:9" ht="15">
      <c r="B5" s="15" t="s">
        <v>9</v>
      </c>
      <c r="C5" s="16">
        <v>575820</v>
      </c>
      <c r="D5" s="16">
        <v>35433</v>
      </c>
      <c r="E5" s="16">
        <v>9358</v>
      </c>
      <c r="F5" s="6">
        <v>0.2641040837637231</v>
      </c>
      <c r="G5" s="16">
        <v>26075</v>
      </c>
      <c r="H5" s="17">
        <v>61.5323787134003</v>
      </c>
      <c r="I5" s="17">
        <v>16.250952501905005</v>
      </c>
    </row>
    <row r="6" spans="2:9" ht="17.25">
      <c r="B6" s="22" t="s">
        <v>10</v>
      </c>
      <c r="C6" s="23">
        <f>SUM(C3:C5)</f>
        <v>2426570</v>
      </c>
      <c r="D6" s="23">
        <f>SUM(D3:D5)</f>
        <v>145229</v>
      </c>
      <c r="E6" s="23">
        <f>SUM(E3:E5)</f>
        <v>39811</v>
      </c>
      <c r="F6" s="24">
        <f>E6/D6</f>
        <v>0.2741256911498392</v>
      </c>
      <c r="G6" s="23">
        <f>SUM(G3:G5)</f>
        <v>105418</v>
      </c>
      <c r="H6" s="25">
        <f>C6/E6</f>
        <v>60.95224937831253</v>
      </c>
      <c r="I6" s="25">
        <f>C6/D6</f>
        <v>16.70857748796728</v>
      </c>
    </row>
    <row r="7" s="3" customFormat="1" ht="12.75"/>
    <row r="8" s="3" customFormat="1" ht="12.75">
      <c r="C8" s="52"/>
    </row>
    <row r="9" s="3" customFormat="1" ht="12.75">
      <c r="C9" s="52"/>
    </row>
    <row r="10" s="3" customFormat="1" ht="12.75">
      <c r="C10" s="52"/>
    </row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pans="3:9" s="3" customFormat="1" ht="12.75">
      <c r="C388"/>
      <c r="D388"/>
      <c r="E388"/>
      <c r="F388"/>
      <c r="G388"/>
      <c r="H388"/>
      <c r="I388"/>
    </row>
    <row r="389" spans="3:9" s="3" customFormat="1" ht="12.75">
      <c r="C389"/>
      <c r="D389"/>
      <c r="E389"/>
      <c r="F389"/>
      <c r="G389"/>
      <c r="H389"/>
      <c r="I389"/>
    </row>
    <row r="390" spans="3:9" s="3" customFormat="1" ht="12.75">
      <c r="C390"/>
      <c r="D390"/>
      <c r="E390"/>
      <c r="F390"/>
      <c r="G390"/>
      <c r="H390"/>
      <c r="I390"/>
    </row>
    <row r="391" spans="2:9" s="3" customFormat="1" ht="12.75">
      <c r="B391"/>
      <c r="C391"/>
      <c r="D391"/>
      <c r="E391"/>
      <c r="F391"/>
      <c r="G391"/>
      <c r="H391"/>
      <c r="I391"/>
    </row>
    <row r="392" spans="2:9" s="3" customFormat="1" ht="12.75">
      <c r="B392"/>
      <c r="C392"/>
      <c r="D392"/>
      <c r="E392"/>
      <c r="F392"/>
      <c r="G392"/>
      <c r="H392"/>
      <c r="I392"/>
    </row>
    <row r="393" spans="2:9" s="3" customFormat="1" ht="12.75">
      <c r="B393"/>
      <c r="C393"/>
      <c r="D393"/>
      <c r="E393"/>
      <c r="F393"/>
      <c r="G393"/>
      <c r="H393"/>
      <c r="I393"/>
    </row>
    <row r="394" spans="2:9" s="3" customFormat="1" ht="12.75">
      <c r="B394"/>
      <c r="C394"/>
      <c r="D394"/>
      <c r="E394"/>
      <c r="F394"/>
      <c r="G394"/>
      <c r="H394"/>
      <c r="I394"/>
    </row>
    <row r="395" spans="2:9" s="3" customFormat="1" ht="12.75">
      <c r="B395"/>
      <c r="C395"/>
      <c r="D395"/>
      <c r="E395"/>
      <c r="F395"/>
      <c r="G395"/>
      <c r="H395"/>
      <c r="I395"/>
    </row>
    <row r="396" spans="2:9" s="3" customFormat="1" ht="12.75">
      <c r="B396"/>
      <c r="C396"/>
      <c r="D396"/>
      <c r="E396"/>
      <c r="F396"/>
      <c r="G396"/>
      <c r="H396"/>
      <c r="I396"/>
    </row>
    <row r="397" spans="2:9" s="3" customFormat="1" ht="12.75">
      <c r="B397"/>
      <c r="C397"/>
      <c r="D397"/>
      <c r="E397"/>
      <c r="F397"/>
      <c r="G397"/>
      <c r="H397"/>
      <c r="I397"/>
    </row>
    <row r="398" spans="2:9" s="3" customFormat="1" ht="12.75">
      <c r="B398"/>
      <c r="C398"/>
      <c r="D398"/>
      <c r="E398"/>
      <c r="F398"/>
      <c r="G398"/>
      <c r="H398"/>
      <c r="I398"/>
    </row>
    <row r="399" spans="2:9" s="3" customFormat="1" ht="12.75">
      <c r="B399"/>
      <c r="C399"/>
      <c r="D399"/>
      <c r="E399"/>
      <c r="F399"/>
      <c r="G399"/>
      <c r="H399"/>
      <c r="I399"/>
    </row>
    <row r="400" spans="2:9" s="3" customFormat="1" ht="12.75">
      <c r="B400"/>
      <c r="C400"/>
      <c r="D400"/>
      <c r="E400"/>
      <c r="F400"/>
      <c r="G400"/>
      <c r="H400"/>
      <c r="I400"/>
    </row>
    <row r="401" spans="2:9" s="3" customFormat="1" ht="12.75">
      <c r="B401"/>
      <c r="C401"/>
      <c r="D401"/>
      <c r="E401"/>
      <c r="F401"/>
      <c r="G401"/>
      <c r="H401"/>
      <c r="I401"/>
    </row>
    <row r="402" spans="2:9" s="3" customFormat="1" ht="12.75">
      <c r="B402"/>
      <c r="C402"/>
      <c r="D402"/>
      <c r="E402"/>
      <c r="F402"/>
      <c r="G402"/>
      <c r="H402"/>
      <c r="I402"/>
    </row>
    <row r="403" spans="2:9" s="3" customFormat="1" ht="12.75">
      <c r="B403"/>
      <c r="C403"/>
      <c r="D403"/>
      <c r="E403"/>
      <c r="F403"/>
      <c r="G403"/>
      <c r="H403"/>
      <c r="I403"/>
    </row>
    <row r="404" spans="2:9" s="3" customFormat="1" ht="12.75">
      <c r="B404"/>
      <c r="C404"/>
      <c r="D404"/>
      <c r="E404"/>
      <c r="F404"/>
      <c r="G404"/>
      <c r="H404"/>
      <c r="I404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8.7109375" defaultRowHeight="12.75"/>
  <cols>
    <col min="1" max="1" width="5.00390625" style="3" customWidth="1"/>
    <col min="2" max="2" width="45.7109375" style="3" customWidth="1"/>
    <col min="3" max="3" width="13.7109375" style="18" customWidth="1"/>
    <col min="4" max="5" width="11.7109375" style="18" customWidth="1"/>
    <col min="6" max="6" width="11.7109375" style="3" customWidth="1"/>
    <col min="7" max="7" width="11.7109375" style="18" customWidth="1"/>
    <col min="8" max="9" width="9.7109375" style="18" customWidth="1"/>
    <col min="10" max="10" width="11.7109375" style="18" customWidth="1"/>
    <col min="11" max="11" width="7.7109375" style="18" customWidth="1"/>
    <col min="12" max="12" width="12.7109375" style="18" customWidth="1"/>
    <col min="13" max="14" width="12.7109375" style="3" customWidth="1"/>
    <col min="15" max="16384" width="8.7109375" style="3" customWidth="1"/>
  </cols>
  <sheetData>
    <row r="1" spans="2:14" ht="66.75" customHeight="1">
      <c r="B1" s="59" t="s">
        <v>324</v>
      </c>
      <c r="C1" s="59"/>
      <c r="D1" s="60" t="s">
        <v>322</v>
      </c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86.25">
      <c r="B2" s="38" t="s">
        <v>349</v>
      </c>
      <c r="C2" s="39" t="s">
        <v>0</v>
      </c>
      <c r="D2" s="39" t="s">
        <v>1</v>
      </c>
      <c r="E2" s="39" t="s">
        <v>2</v>
      </c>
      <c r="F2" s="38" t="s">
        <v>3</v>
      </c>
      <c r="G2" s="39" t="s">
        <v>4</v>
      </c>
      <c r="H2" s="39" t="s">
        <v>5</v>
      </c>
      <c r="I2" s="39" t="s">
        <v>6</v>
      </c>
      <c r="J2" s="39" t="s">
        <v>14</v>
      </c>
      <c r="K2" s="39" t="s">
        <v>38</v>
      </c>
      <c r="L2" s="39" t="s">
        <v>15</v>
      </c>
      <c r="M2" s="38" t="s">
        <v>16</v>
      </c>
      <c r="N2" s="38" t="s">
        <v>325</v>
      </c>
    </row>
    <row r="3" spans="2:14" ht="19.5" customHeight="1">
      <c r="B3" s="38" t="s">
        <v>13</v>
      </c>
      <c r="C3" s="39" t="s">
        <v>326</v>
      </c>
      <c r="D3" s="39" t="s">
        <v>327</v>
      </c>
      <c r="E3" s="39" t="s">
        <v>328</v>
      </c>
      <c r="F3" s="38" t="s">
        <v>329</v>
      </c>
      <c r="G3" s="39" t="s">
        <v>330</v>
      </c>
      <c r="H3" s="39" t="s">
        <v>331</v>
      </c>
      <c r="I3" s="39" t="s">
        <v>332</v>
      </c>
      <c r="J3" s="39"/>
      <c r="K3" s="39"/>
      <c r="L3" s="39" t="s">
        <v>333</v>
      </c>
      <c r="M3" s="38" t="s">
        <v>334</v>
      </c>
      <c r="N3" s="38"/>
    </row>
    <row r="4" spans="2:14" ht="13.5">
      <c r="B4" s="8" t="s">
        <v>17</v>
      </c>
      <c r="C4" s="9">
        <v>674657</v>
      </c>
      <c r="D4" s="9">
        <v>22704</v>
      </c>
      <c r="E4" s="9">
        <v>8331</v>
      </c>
      <c r="F4" s="10">
        <f aca="true" t="shared" si="0" ref="F4:F47">E4/D4</f>
        <v>0.3669397463002114</v>
      </c>
      <c r="G4" s="9">
        <v>14373</v>
      </c>
      <c r="H4" s="9">
        <f aca="true" t="shared" si="1" ref="H4:H47">C4/E4</f>
        <v>80.98151482415076</v>
      </c>
      <c r="I4" s="9">
        <f aca="true" t="shared" si="2" ref="I4:I47">C4/D4</f>
        <v>29.71533650458069</v>
      </c>
      <c r="J4" s="9">
        <v>10602</v>
      </c>
      <c r="K4" s="9">
        <v>1</v>
      </c>
      <c r="L4" s="9">
        <v>866593</v>
      </c>
      <c r="M4" s="27">
        <f aca="true" t="shared" si="3" ref="M4:M47">C4/L4</f>
        <v>0.7785165585228591</v>
      </c>
      <c r="N4" s="34">
        <f aca="true" t="shared" si="4" ref="N4:N47">_xlfn.RANK.EQ(M4,M$4:M$47)</f>
        <v>1</v>
      </c>
    </row>
    <row r="5" spans="2:14" ht="13.5">
      <c r="B5" s="8" t="s">
        <v>18</v>
      </c>
      <c r="C5" s="9">
        <v>337797</v>
      </c>
      <c r="D5" s="9">
        <v>38970</v>
      </c>
      <c r="E5" s="9">
        <v>7443</v>
      </c>
      <c r="F5" s="10">
        <f t="shared" si="0"/>
        <v>0.1909930715935335</v>
      </c>
      <c r="G5" s="9">
        <v>31527</v>
      </c>
      <c r="H5" s="9">
        <f t="shared" si="1"/>
        <v>45.38452237001209</v>
      </c>
      <c r="I5" s="9">
        <f t="shared" si="2"/>
        <v>8.668129330254041</v>
      </c>
      <c r="J5" s="9">
        <v>3190</v>
      </c>
      <c r="K5" s="9">
        <v>1</v>
      </c>
      <c r="L5" s="9">
        <v>866593</v>
      </c>
      <c r="M5" s="27">
        <f t="shared" si="3"/>
        <v>0.3897989021374509</v>
      </c>
      <c r="N5" s="34">
        <f t="shared" si="4"/>
        <v>2</v>
      </c>
    </row>
    <row r="6" spans="2:14" ht="13.5">
      <c r="B6" s="8" t="s">
        <v>19</v>
      </c>
      <c r="C6" s="9">
        <v>195403</v>
      </c>
      <c r="D6" s="9">
        <v>5838</v>
      </c>
      <c r="E6" s="9">
        <v>1388</v>
      </c>
      <c r="F6" s="10">
        <f t="shared" si="0"/>
        <v>0.23775265501884207</v>
      </c>
      <c r="G6" s="9">
        <v>4450</v>
      </c>
      <c r="H6" s="9">
        <f t="shared" si="1"/>
        <v>140.78025936599423</v>
      </c>
      <c r="I6" s="9">
        <f t="shared" si="2"/>
        <v>33.470880438506335</v>
      </c>
      <c r="J6" s="9">
        <v>38284</v>
      </c>
      <c r="K6" s="9">
        <v>1</v>
      </c>
      <c r="L6" s="9">
        <v>866593</v>
      </c>
      <c r="M6" s="27">
        <f t="shared" si="3"/>
        <v>0.2254841661541231</v>
      </c>
      <c r="N6" s="34">
        <f t="shared" si="4"/>
        <v>3</v>
      </c>
    </row>
    <row r="7" spans="2:14" ht="13.5">
      <c r="B7" s="8" t="s">
        <v>20</v>
      </c>
      <c r="C7" s="9">
        <v>84540</v>
      </c>
      <c r="D7" s="9">
        <v>7748</v>
      </c>
      <c r="E7" s="9">
        <v>3036</v>
      </c>
      <c r="F7" s="10">
        <f t="shared" si="0"/>
        <v>0.3918430562725865</v>
      </c>
      <c r="G7" s="9">
        <v>4712</v>
      </c>
      <c r="H7" s="9">
        <f t="shared" si="1"/>
        <v>27.845849802371543</v>
      </c>
      <c r="I7" s="9">
        <f t="shared" si="2"/>
        <v>10.911202891068664</v>
      </c>
      <c r="J7" s="9">
        <v>1010</v>
      </c>
      <c r="K7" s="9">
        <v>1</v>
      </c>
      <c r="L7" s="9">
        <v>866593</v>
      </c>
      <c r="M7" s="27">
        <f t="shared" si="3"/>
        <v>0.09755444597406164</v>
      </c>
      <c r="N7" s="34">
        <f t="shared" si="4"/>
        <v>4</v>
      </c>
    </row>
    <row r="8" spans="2:14" ht="13.5">
      <c r="B8" s="8" t="s">
        <v>21</v>
      </c>
      <c r="C8" s="9">
        <v>73174</v>
      </c>
      <c r="D8" s="9">
        <v>9823</v>
      </c>
      <c r="E8" s="9">
        <v>2582</v>
      </c>
      <c r="F8" s="10">
        <f t="shared" si="0"/>
        <v>0.26285248905629643</v>
      </c>
      <c r="G8" s="9">
        <v>7241</v>
      </c>
      <c r="H8" s="9">
        <f t="shared" si="1"/>
        <v>28.34004647560031</v>
      </c>
      <c r="I8" s="9">
        <f t="shared" si="2"/>
        <v>7.449251756082663</v>
      </c>
      <c r="J8" s="9">
        <v>1014</v>
      </c>
      <c r="K8" s="9">
        <v>1</v>
      </c>
      <c r="L8" s="9">
        <v>866593</v>
      </c>
      <c r="M8" s="27">
        <f t="shared" si="3"/>
        <v>0.08443871575237741</v>
      </c>
      <c r="N8" s="34">
        <f t="shared" si="4"/>
        <v>5</v>
      </c>
    </row>
    <row r="9" spans="2:14" ht="13.5">
      <c r="B9" s="8" t="s">
        <v>39</v>
      </c>
      <c r="C9" s="9">
        <v>55312</v>
      </c>
      <c r="D9" s="9">
        <v>359</v>
      </c>
      <c r="E9" s="9">
        <v>83</v>
      </c>
      <c r="F9" s="10">
        <f t="shared" si="0"/>
        <v>0.23119777158774374</v>
      </c>
      <c r="G9" s="9">
        <v>276</v>
      </c>
      <c r="H9" s="9">
        <f t="shared" si="1"/>
        <v>666.4096385542168</v>
      </c>
      <c r="I9" s="9">
        <f t="shared" si="2"/>
        <v>154.07242339832868</v>
      </c>
      <c r="J9" s="9">
        <v>31671</v>
      </c>
      <c r="K9" s="9">
        <v>1</v>
      </c>
      <c r="L9" s="9">
        <v>866593</v>
      </c>
      <c r="M9" s="27">
        <f t="shared" si="3"/>
        <v>0.0638269637534575</v>
      </c>
      <c r="N9" s="34">
        <f t="shared" si="4"/>
        <v>6</v>
      </c>
    </row>
    <row r="10" spans="2:14" ht="13.5">
      <c r="B10" s="8" t="s">
        <v>40</v>
      </c>
      <c r="C10" s="9">
        <v>9627</v>
      </c>
      <c r="D10" s="9">
        <v>30</v>
      </c>
      <c r="E10" s="9">
        <v>14</v>
      </c>
      <c r="F10" s="10">
        <f t="shared" si="0"/>
        <v>0.4666666666666667</v>
      </c>
      <c r="G10" s="9">
        <v>16</v>
      </c>
      <c r="H10" s="9">
        <f t="shared" si="1"/>
        <v>687.6428571428571</v>
      </c>
      <c r="I10" s="9">
        <f t="shared" si="2"/>
        <v>320.9</v>
      </c>
      <c r="J10" s="9">
        <v>2886</v>
      </c>
      <c r="K10" s="9">
        <v>1</v>
      </c>
      <c r="L10" s="9">
        <v>866593</v>
      </c>
      <c r="M10" s="27">
        <f t="shared" si="3"/>
        <v>0.011109021189878063</v>
      </c>
      <c r="N10" s="34">
        <f t="shared" si="4"/>
        <v>7</v>
      </c>
    </row>
    <row r="11" spans="2:14" ht="13.5">
      <c r="B11" s="8" t="s">
        <v>41</v>
      </c>
      <c r="C11" s="9">
        <v>8911</v>
      </c>
      <c r="D11" s="9">
        <v>917</v>
      </c>
      <c r="E11" s="9">
        <v>244</v>
      </c>
      <c r="F11" s="10">
        <f t="shared" si="0"/>
        <v>0.26608505997818976</v>
      </c>
      <c r="G11" s="9">
        <v>673</v>
      </c>
      <c r="H11" s="9">
        <f t="shared" si="1"/>
        <v>36.52049180327869</v>
      </c>
      <c r="I11" s="9">
        <f t="shared" si="2"/>
        <v>9.717557251908397</v>
      </c>
      <c r="J11" s="9">
        <v>1401</v>
      </c>
      <c r="K11" s="9">
        <v>1</v>
      </c>
      <c r="L11" s="9">
        <v>866593</v>
      </c>
      <c r="M11" s="27">
        <f t="shared" si="3"/>
        <v>0.010282797114677824</v>
      </c>
      <c r="N11" s="34">
        <f t="shared" si="4"/>
        <v>8</v>
      </c>
    </row>
    <row r="12" spans="2:14" ht="13.5">
      <c r="B12" s="8" t="s">
        <v>42</v>
      </c>
      <c r="C12" s="9">
        <v>6549</v>
      </c>
      <c r="D12" s="9">
        <v>162</v>
      </c>
      <c r="E12" s="9">
        <v>80</v>
      </c>
      <c r="F12" s="10">
        <f t="shared" si="0"/>
        <v>0.49382716049382713</v>
      </c>
      <c r="G12" s="9">
        <v>82</v>
      </c>
      <c r="H12" s="9">
        <f t="shared" si="1"/>
        <v>81.8625</v>
      </c>
      <c r="I12" s="9">
        <f t="shared" si="2"/>
        <v>40.425925925925924</v>
      </c>
      <c r="J12" s="9">
        <v>1576</v>
      </c>
      <c r="K12" s="9">
        <v>1</v>
      </c>
      <c r="L12" s="9">
        <v>866593</v>
      </c>
      <c r="M12" s="27">
        <f t="shared" si="3"/>
        <v>0.007557180821908324</v>
      </c>
      <c r="N12" s="34">
        <f t="shared" si="4"/>
        <v>9</v>
      </c>
    </row>
    <row r="13" spans="2:14" ht="13.5">
      <c r="B13" s="8" t="s">
        <v>43</v>
      </c>
      <c r="C13" s="9">
        <v>3279</v>
      </c>
      <c r="D13" s="9">
        <v>887</v>
      </c>
      <c r="E13" s="9">
        <v>149</v>
      </c>
      <c r="F13" s="10">
        <f t="shared" si="0"/>
        <v>0.16798196166854565</v>
      </c>
      <c r="G13" s="9">
        <v>738</v>
      </c>
      <c r="H13" s="9">
        <f t="shared" si="1"/>
        <v>22.006711409395972</v>
      </c>
      <c r="I13" s="9">
        <f t="shared" si="2"/>
        <v>3.696730552423901</v>
      </c>
      <c r="J13" s="9">
        <v>865</v>
      </c>
      <c r="K13" s="9">
        <v>1</v>
      </c>
      <c r="L13" s="9">
        <v>866593</v>
      </c>
      <c r="M13" s="27">
        <f t="shared" si="3"/>
        <v>0.003783783160030141</v>
      </c>
      <c r="N13" s="34">
        <f t="shared" si="4"/>
        <v>10</v>
      </c>
    </row>
    <row r="14" spans="2:14" ht="13.5">
      <c r="B14" s="8" t="s">
        <v>44</v>
      </c>
      <c r="C14" s="9">
        <v>2921</v>
      </c>
      <c r="D14" s="9">
        <v>438</v>
      </c>
      <c r="E14" s="9">
        <v>90</v>
      </c>
      <c r="F14" s="10">
        <f t="shared" si="0"/>
        <v>0.2054794520547945</v>
      </c>
      <c r="G14" s="9">
        <v>348</v>
      </c>
      <c r="H14" s="9">
        <f t="shared" si="1"/>
        <v>32.455555555555556</v>
      </c>
      <c r="I14" s="9">
        <f t="shared" si="2"/>
        <v>6.668949771689498</v>
      </c>
      <c r="J14" s="9">
        <v>470</v>
      </c>
      <c r="K14" s="9">
        <v>1</v>
      </c>
      <c r="L14" s="9">
        <v>866593</v>
      </c>
      <c r="M14" s="27">
        <f t="shared" si="3"/>
        <v>0.003370671122430022</v>
      </c>
      <c r="N14" s="34">
        <f t="shared" si="4"/>
        <v>11</v>
      </c>
    </row>
    <row r="15" spans="2:14" ht="13.5">
      <c r="B15" s="8" t="s">
        <v>45</v>
      </c>
      <c r="C15" s="9">
        <v>2664</v>
      </c>
      <c r="D15" s="9">
        <v>106</v>
      </c>
      <c r="E15" s="9">
        <v>19</v>
      </c>
      <c r="F15" s="10">
        <f t="shared" si="0"/>
        <v>0.1792452830188679</v>
      </c>
      <c r="G15" s="9">
        <v>87</v>
      </c>
      <c r="H15" s="9">
        <f t="shared" si="1"/>
        <v>140.21052631578948</v>
      </c>
      <c r="I15" s="9">
        <f t="shared" si="2"/>
        <v>25.132075471698112</v>
      </c>
      <c r="J15" s="9">
        <v>703</v>
      </c>
      <c r="K15" s="9">
        <v>1</v>
      </c>
      <c r="L15" s="9">
        <v>866593</v>
      </c>
      <c r="M15" s="27">
        <f t="shared" si="3"/>
        <v>0.0030741074529796572</v>
      </c>
      <c r="N15" s="34">
        <f t="shared" si="4"/>
        <v>12</v>
      </c>
    </row>
    <row r="16" spans="2:14" ht="13.5">
      <c r="B16" s="8" t="s">
        <v>46</v>
      </c>
      <c r="C16" s="9">
        <v>1167</v>
      </c>
      <c r="D16" s="9">
        <v>318</v>
      </c>
      <c r="E16" s="9">
        <v>81</v>
      </c>
      <c r="F16" s="10">
        <f t="shared" si="0"/>
        <v>0.25471698113207547</v>
      </c>
      <c r="G16" s="9">
        <v>237</v>
      </c>
      <c r="H16" s="9">
        <f t="shared" si="1"/>
        <v>14.407407407407407</v>
      </c>
      <c r="I16" s="9">
        <f t="shared" si="2"/>
        <v>3.669811320754717</v>
      </c>
      <c r="J16" s="9">
        <v>187</v>
      </c>
      <c r="K16" s="9">
        <v>1</v>
      </c>
      <c r="L16" s="9">
        <v>866593</v>
      </c>
      <c r="M16" s="27">
        <f t="shared" si="3"/>
        <v>0.0013466529270372597</v>
      </c>
      <c r="N16" s="34">
        <f t="shared" si="4"/>
        <v>13</v>
      </c>
    </row>
    <row r="17" spans="2:14" ht="13.5">
      <c r="B17" s="8" t="s">
        <v>47</v>
      </c>
      <c r="C17" s="9">
        <v>1086</v>
      </c>
      <c r="D17" s="9">
        <v>113</v>
      </c>
      <c r="E17" s="9">
        <v>21</v>
      </c>
      <c r="F17" s="10">
        <f t="shared" si="0"/>
        <v>0.18584070796460178</v>
      </c>
      <c r="G17" s="9">
        <v>92</v>
      </c>
      <c r="H17" s="9">
        <f t="shared" si="1"/>
        <v>51.714285714285715</v>
      </c>
      <c r="I17" s="9">
        <f t="shared" si="2"/>
        <v>9.610619469026549</v>
      </c>
      <c r="J17" s="9">
        <v>367</v>
      </c>
      <c r="K17" s="9">
        <v>1</v>
      </c>
      <c r="L17" s="9">
        <v>866593</v>
      </c>
      <c r="M17" s="27">
        <f t="shared" si="3"/>
        <v>0.001253183443669635</v>
      </c>
      <c r="N17" s="34">
        <f t="shared" si="4"/>
        <v>14</v>
      </c>
    </row>
    <row r="18" spans="2:14" ht="13.5">
      <c r="B18" s="8" t="s">
        <v>48</v>
      </c>
      <c r="C18" s="9">
        <v>1014</v>
      </c>
      <c r="D18" s="9">
        <v>65</v>
      </c>
      <c r="E18" s="9">
        <v>22</v>
      </c>
      <c r="F18" s="10">
        <f t="shared" si="0"/>
        <v>0.3384615384615385</v>
      </c>
      <c r="G18" s="9">
        <v>43</v>
      </c>
      <c r="H18" s="9">
        <f t="shared" si="1"/>
        <v>46.09090909090909</v>
      </c>
      <c r="I18" s="9">
        <f t="shared" si="2"/>
        <v>15.6</v>
      </c>
      <c r="J18" s="9">
        <v>452</v>
      </c>
      <c r="K18" s="9">
        <v>1</v>
      </c>
      <c r="L18" s="9">
        <v>866593</v>
      </c>
      <c r="M18" s="27">
        <f t="shared" si="3"/>
        <v>0.0011700994584539685</v>
      </c>
      <c r="N18" s="34">
        <f t="shared" si="4"/>
        <v>15</v>
      </c>
    </row>
    <row r="19" spans="2:14" ht="13.5">
      <c r="B19" s="8" t="s">
        <v>49</v>
      </c>
      <c r="C19" s="9">
        <v>992</v>
      </c>
      <c r="D19" s="9">
        <v>141</v>
      </c>
      <c r="E19" s="9">
        <v>26</v>
      </c>
      <c r="F19" s="10">
        <f t="shared" si="0"/>
        <v>0.18439716312056736</v>
      </c>
      <c r="G19" s="9">
        <v>115</v>
      </c>
      <c r="H19" s="9">
        <f t="shared" si="1"/>
        <v>38.15384615384615</v>
      </c>
      <c r="I19" s="9">
        <f t="shared" si="2"/>
        <v>7.035460992907802</v>
      </c>
      <c r="J19" s="9">
        <v>468</v>
      </c>
      <c r="K19" s="9">
        <v>1</v>
      </c>
      <c r="L19" s="9">
        <v>866593</v>
      </c>
      <c r="M19" s="27">
        <f t="shared" si="3"/>
        <v>0.001144712685193626</v>
      </c>
      <c r="N19" s="34">
        <f t="shared" si="4"/>
        <v>16</v>
      </c>
    </row>
    <row r="20" spans="2:14" ht="13.5">
      <c r="B20" s="8" t="s">
        <v>50</v>
      </c>
      <c r="C20" s="9">
        <v>570</v>
      </c>
      <c r="D20" s="9">
        <v>149</v>
      </c>
      <c r="E20" s="9">
        <v>38</v>
      </c>
      <c r="F20" s="10">
        <f t="shared" si="0"/>
        <v>0.2550335570469799</v>
      </c>
      <c r="G20" s="9">
        <v>111</v>
      </c>
      <c r="H20" s="9">
        <f t="shared" si="1"/>
        <v>15</v>
      </c>
      <c r="I20" s="9">
        <f t="shared" si="2"/>
        <v>3.825503355704698</v>
      </c>
      <c r="J20" s="9">
        <v>106</v>
      </c>
      <c r="K20" s="9">
        <v>1</v>
      </c>
      <c r="L20" s="9">
        <v>866593</v>
      </c>
      <c r="M20" s="27">
        <f t="shared" si="3"/>
        <v>0.0006577482162906924</v>
      </c>
      <c r="N20" s="34">
        <f t="shared" si="4"/>
        <v>17</v>
      </c>
    </row>
    <row r="21" spans="2:14" ht="13.5">
      <c r="B21" s="8" t="s">
        <v>51</v>
      </c>
      <c r="C21" s="9">
        <v>544</v>
      </c>
      <c r="D21" s="9">
        <v>205</v>
      </c>
      <c r="E21" s="9">
        <v>45</v>
      </c>
      <c r="F21" s="10">
        <f t="shared" si="0"/>
        <v>0.21951219512195122</v>
      </c>
      <c r="G21" s="9">
        <v>160</v>
      </c>
      <c r="H21" s="9">
        <f t="shared" si="1"/>
        <v>12.088888888888889</v>
      </c>
      <c r="I21" s="9">
        <f t="shared" si="2"/>
        <v>2.653658536585366</v>
      </c>
      <c r="J21" s="9">
        <v>164</v>
      </c>
      <c r="K21" s="9">
        <v>1</v>
      </c>
      <c r="L21" s="9">
        <v>866593</v>
      </c>
      <c r="M21" s="27">
        <f t="shared" si="3"/>
        <v>0.000627745666073924</v>
      </c>
      <c r="N21" s="34">
        <f t="shared" si="4"/>
        <v>18</v>
      </c>
    </row>
    <row r="22" spans="2:14" ht="13.5">
      <c r="B22" s="8" t="s">
        <v>55</v>
      </c>
      <c r="C22" s="9">
        <v>529</v>
      </c>
      <c r="D22" s="9">
        <v>84</v>
      </c>
      <c r="E22" s="9">
        <v>34</v>
      </c>
      <c r="F22" s="10">
        <f t="shared" si="0"/>
        <v>0.40476190476190477</v>
      </c>
      <c r="G22" s="9">
        <v>50</v>
      </c>
      <c r="H22" s="9">
        <f t="shared" si="1"/>
        <v>15.558823529411764</v>
      </c>
      <c r="I22" s="9">
        <f t="shared" si="2"/>
        <v>6.2976190476190474</v>
      </c>
      <c r="J22" s="9">
        <v>136</v>
      </c>
      <c r="K22" s="9">
        <v>1</v>
      </c>
      <c r="L22" s="9">
        <v>866593</v>
      </c>
      <c r="M22" s="27">
        <f t="shared" si="3"/>
        <v>0.0006104365024873268</v>
      </c>
      <c r="N22" s="34">
        <f t="shared" si="4"/>
        <v>19</v>
      </c>
    </row>
    <row r="23" spans="2:14" ht="13.5">
      <c r="B23" s="8" t="s">
        <v>52</v>
      </c>
      <c r="C23" s="9">
        <v>456</v>
      </c>
      <c r="D23" s="9">
        <v>215</v>
      </c>
      <c r="E23" s="9">
        <v>42</v>
      </c>
      <c r="F23" s="10">
        <f t="shared" si="0"/>
        <v>0.19534883720930232</v>
      </c>
      <c r="G23" s="9">
        <v>173</v>
      </c>
      <c r="H23" s="9">
        <f t="shared" si="1"/>
        <v>10.857142857142858</v>
      </c>
      <c r="I23" s="9">
        <f t="shared" si="2"/>
        <v>2.1209302325581394</v>
      </c>
      <c r="J23" s="9">
        <v>113</v>
      </c>
      <c r="K23" s="9">
        <v>1</v>
      </c>
      <c r="L23" s="9">
        <v>866593</v>
      </c>
      <c r="M23" s="27">
        <f t="shared" si="3"/>
        <v>0.0005261985730325539</v>
      </c>
      <c r="N23" s="34">
        <f t="shared" si="4"/>
        <v>20</v>
      </c>
    </row>
    <row r="24" spans="2:14" ht="13.5">
      <c r="B24" s="8" t="s">
        <v>53</v>
      </c>
      <c r="C24" s="9">
        <v>404</v>
      </c>
      <c r="D24" s="9">
        <v>93</v>
      </c>
      <c r="E24" s="9">
        <v>28</v>
      </c>
      <c r="F24" s="10">
        <f t="shared" si="0"/>
        <v>0.3010752688172043</v>
      </c>
      <c r="G24" s="9">
        <v>65</v>
      </c>
      <c r="H24" s="9">
        <f t="shared" si="1"/>
        <v>14.428571428571429</v>
      </c>
      <c r="I24" s="9">
        <f t="shared" si="2"/>
        <v>4.344086021505376</v>
      </c>
      <c r="J24" s="9">
        <v>136</v>
      </c>
      <c r="K24" s="9">
        <v>1</v>
      </c>
      <c r="L24" s="9">
        <v>866593</v>
      </c>
      <c r="M24" s="27">
        <f t="shared" si="3"/>
        <v>0.00046619347259901705</v>
      </c>
      <c r="N24" s="34">
        <f t="shared" si="4"/>
        <v>21</v>
      </c>
    </row>
    <row r="25" spans="2:14" ht="13.5">
      <c r="B25" s="8" t="s">
        <v>54</v>
      </c>
      <c r="C25" s="9">
        <v>379</v>
      </c>
      <c r="D25" s="9">
        <v>90</v>
      </c>
      <c r="E25" s="9">
        <v>19</v>
      </c>
      <c r="F25" s="10">
        <f t="shared" si="0"/>
        <v>0.2111111111111111</v>
      </c>
      <c r="G25" s="9">
        <v>71</v>
      </c>
      <c r="H25" s="9">
        <f t="shared" si="1"/>
        <v>19.94736842105263</v>
      </c>
      <c r="I25" s="9">
        <f t="shared" si="2"/>
        <v>4.211111111111111</v>
      </c>
      <c r="J25" s="9">
        <v>179</v>
      </c>
      <c r="K25" s="9">
        <v>1</v>
      </c>
      <c r="L25" s="9">
        <v>866593</v>
      </c>
      <c r="M25" s="27">
        <f t="shared" si="3"/>
        <v>0.00043734486662135513</v>
      </c>
      <c r="N25" s="34">
        <f t="shared" si="4"/>
        <v>22</v>
      </c>
    </row>
    <row r="26" spans="2:14" ht="13.5">
      <c r="B26" s="8" t="s">
        <v>57</v>
      </c>
      <c r="C26" s="9">
        <v>341</v>
      </c>
      <c r="D26" s="9">
        <v>474</v>
      </c>
      <c r="E26" s="9">
        <v>34</v>
      </c>
      <c r="F26" s="10">
        <f t="shared" si="0"/>
        <v>0.07172995780590717</v>
      </c>
      <c r="G26" s="9">
        <v>440</v>
      </c>
      <c r="H26" s="9">
        <f t="shared" si="1"/>
        <v>10.029411764705882</v>
      </c>
      <c r="I26" s="9">
        <f t="shared" si="2"/>
        <v>0.7194092827004219</v>
      </c>
      <c r="J26" s="9">
        <v>53</v>
      </c>
      <c r="K26" s="9">
        <v>1</v>
      </c>
      <c r="L26" s="9">
        <v>866593</v>
      </c>
      <c r="M26" s="27">
        <f t="shared" si="3"/>
        <v>0.00039349498553530894</v>
      </c>
      <c r="N26" s="34">
        <f t="shared" si="4"/>
        <v>23</v>
      </c>
    </row>
    <row r="27" spans="2:14" ht="13.5">
      <c r="B27" s="8" t="s">
        <v>56</v>
      </c>
      <c r="C27" s="9">
        <v>254</v>
      </c>
      <c r="D27" s="9">
        <v>142</v>
      </c>
      <c r="E27" s="9">
        <v>21</v>
      </c>
      <c r="F27" s="10">
        <f t="shared" si="0"/>
        <v>0.14788732394366197</v>
      </c>
      <c r="G27" s="9">
        <v>121</v>
      </c>
      <c r="H27" s="9">
        <f t="shared" si="1"/>
        <v>12.095238095238095</v>
      </c>
      <c r="I27" s="9">
        <f t="shared" si="2"/>
        <v>1.7887323943661972</v>
      </c>
      <c r="J27" s="9">
        <v>95</v>
      </c>
      <c r="K27" s="9">
        <v>1</v>
      </c>
      <c r="L27" s="9">
        <v>866593</v>
      </c>
      <c r="M27" s="27">
        <f t="shared" si="3"/>
        <v>0.0002931018367330454</v>
      </c>
      <c r="N27" s="34">
        <f t="shared" si="4"/>
        <v>24</v>
      </c>
    </row>
    <row r="28" spans="2:14" ht="13.5">
      <c r="B28" s="8" t="s">
        <v>58</v>
      </c>
      <c r="C28" s="9">
        <v>220</v>
      </c>
      <c r="D28" s="9">
        <v>96</v>
      </c>
      <c r="E28" s="9">
        <v>10</v>
      </c>
      <c r="F28" s="10">
        <f t="shared" si="0"/>
        <v>0.10416666666666667</v>
      </c>
      <c r="G28" s="9">
        <v>86</v>
      </c>
      <c r="H28" s="9">
        <f t="shared" si="1"/>
        <v>22</v>
      </c>
      <c r="I28" s="9">
        <f t="shared" si="2"/>
        <v>2.2916666666666665</v>
      </c>
      <c r="J28" s="9">
        <v>147</v>
      </c>
      <c r="K28" s="9">
        <v>1</v>
      </c>
      <c r="L28" s="9">
        <v>866593</v>
      </c>
      <c r="M28" s="27">
        <f t="shared" si="3"/>
        <v>0.00025386773260342515</v>
      </c>
      <c r="N28" s="34">
        <f t="shared" si="4"/>
        <v>25</v>
      </c>
    </row>
    <row r="29" spans="2:14" ht="13.5">
      <c r="B29" s="8" t="s">
        <v>60</v>
      </c>
      <c r="C29" s="9">
        <v>193</v>
      </c>
      <c r="D29" s="9">
        <v>24</v>
      </c>
      <c r="E29" s="9">
        <v>7</v>
      </c>
      <c r="F29" s="10">
        <f t="shared" si="0"/>
        <v>0.2916666666666667</v>
      </c>
      <c r="G29" s="9">
        <v>17</v>
      </c>
      <c r="H29" s="9">
        <f t="shared" si="1"/>
        <v>27.571428571428573</v>
      </c>
      <c r="I29" s="9">
        <f t="shared" si="2"/>
        <v>8.041666666666666</v>
      </c>
      <c r="J29" s="9">
        <v>122</v>
      </c>
      <c r="K29" s="9">
        <v>1</v>
      </c>
      <c r="L29" s="9">
        <v>866593</v>
      </c>
      <c r="M29" s="27">
        <f t="shared" si="3"/>
        <v>0.00022271123814755024</v>
      </c>
      <c r="N29" s="34">
        <f t="shared" si="4"/>
        <v>26</v>
      </c>
    </row>
    <row r="30" spans="2:14" ht="13.5">
      <c r="B30" s="8" t="s">
        <v>59</v>
      </c>
      <c r="C30" s="9">
        <v>179</v>
      </c>
      <c r="D30" s="9">
        <v>43</v>
      </c>
      <c r="E30" s="9">
        <v>16</v>
      </c>
      <c r="F30" s="10">
        <f t="shared" si="0"/>
        <v>0.37209302325581395</v>
      </c>
      <c r="G30" s="9">
        <v>27</v>
      </c>
      <c r="H30" s="9">
        <f t="shared" si="1"/>
        <v>11.1875</v>
      </c>
      <c r="I30" s="9">
        <f t="shared" si="2"/>
        <v>4.162790697674419</v>
      </c>
      <c r="J30" s="9">
        <v>48</v>
      </c>
      <c r="K30" s="9">
        <v>1</v>
      </c>
      <c r="L30" s="9">
        <v>866593</v>
      </c>
      <c r="M30" s="27">
        <f t="shared" si="3"/>
        <v>0.00020655601880005954</v>
      </c>
      <c r="N30" s="34">
        <f t="shared" si="4"/>
        <v>27</v>
      </c>
    </row>
    <row r="31" spans="2:14" ht="13.5">
      <c r="B31" s="8" t="s">
        <v>61</v>
      </c>
      <c r="C31" s="9">
        <v>158</v>
      </c>
      <c r="D31" s="9">
        <v>116</v>
      </c>
      <c r="E31" s="9">
        <v>18</v>
      </c>
      <c r="F31" s="10">
        <f t="shared" si="0"/>
        <v>0.15517241379310345</v>
      </c>
      <c r="G31" s="9">
        <v>98</v>
      </c>
      <c r="H31" s="9">
        <f t="shared" si="1"/>
        <v>8.777777777777779</v>
      </c>
      <c r="I31" s="9">
        <f t="shared" si="2"/>
        <v>1.3620689655172413</v>
      </c>
      <c r="J31" s="9">
        <v>59</v>
      </c>
      <c r="K31" s="9">
        <v>1</v>
      </c>
      <c r="L31" s="9">
        <v>866593</v>
      </c>
      <c r="M31" s="27">
        <f t="shared" si="3"/>
        <v>0.0001823231897788235</v>
      </c>
      <c r="N31" s="34">
        <f t="shared" si="4"/>
        <v>28</v>
      </c>
    </row>
    <row r="32" spans="2:14" ht="13.5">
      <c r="B32" s="8" t="s">
        <v>62</v>
      </c>
      <c r="C32" s="9">
        <v>142</v>
      </c>
      <c r="D32" s="9">
        <v>59</v>
      </c>
      <c r="E32" s="9">
        <v>14</v>
      </c>
      <c r="F32" s="10">
        <f t="shared" si="0"/>
        <v>0.23728813559322035</v>
      </c>
      <c r="G32" s="9">
        <v>45</v>
      </c>
      <c r="H32" s="9">
        <f t="shared" si="1"/>
        <v>10.142857142857142</v>
      </c>
      <c r="I32" s="9">
        <f t="shared" si="2"/>
        <v>2.406779661016949</v>
      </c>
      <c r="J32" s="9">
        <v>26</v>
      </c>
      <c r="K32" s="9">
        <v>1</v>
      </c>
      <c r="L32" s="9">
        <v>866593</v>
      </c>
      <c r="M32" s="27">
        <f t="shared" si="3"/>
        <v>0.00016386008195311987</v>
      </c>
      <c r="N32" s="34">
        <f t="shared" si="4"/>
        <v>29</v>
      </c>
    </row>
    <row r="33" spans="2:14" ht="13.5">
      <c r="B33" s="8" t="s">
        <v>63</v>
      </c>
      <c r="C33" s="9">
        <v>100</v>
      </c>
      <c r="D33" s="9">
        <v>48</v>
      </c>
      <c r="E33" s="9">
        <v>11</v>
      </c>
      <c r="F33" s="10">
        <f t="shared" si="0"/>
        <v>0.22916666666666666</v>
      </c>
      <c r="G33" s="9">
        <v>37</v>
      </c>
      <c r="H33" s="9">
        <f t="shared" si="1"/>
        <v>9.090909090909092</v>
      </c>
      <c r="I33" s="9">
        <f t="shared" si="2"/>
        <v>2.0833333333333335</v>
      </c>
      <c r="J33" s="9">
        <v>47</v>
      </c>
      <c r="K33" s="9">
        <v>1</v>
      </c>
      <c r="L33" s="9">
        <v>866593</v>
      </c>
      <c r="M33" s="27">
        <f t="shared" si="3"/>
        <v>0.0001153944239106478</v>
      </c>
      <c r="N33" s="34">
        <f t="shared" si="4"/>
        <v>30</v>
      </c>
    </row>
    <row r="34" spans="2:14" ht="13.5">
      <c r="B34" s="8" t="s">
        <v>64</v>
      </c>
      <c r="C34" s="9">
        <v>75</v>
      </c>
      <c r="D34" s="9">
        <v>31</v>
      </c>
      <c r="E34" s="9">
        <v>7</v>
      </c>
      <c r="F34" s="10">
        <f t="shared" si="0"/>
        <v>0.22580645161290322</v>
      </c>
      <c r="G34" s="9">
        <v>24</v>
      </c>
      <c r="H34" s="9">
        <f t="shared" si="1"/>
        <v>10.714285714285714</v>
      </c>
      <c r="I34" s="9">
        <f t="shared" si="2"/>
        <v>2.4193548387096775</v>
      </c>
      <c r="J34" s="9">
        <v>41</v>
      </c>
      <c r="K34" s="9">
        <v>4</v>
      </c>
      <c r="L34" s="9">
        <v>866593</v>
      </c>
      <c r="M34" s="27">
        <f t="shared" si="3"/>
        <v>8.654581793298585E-05</v>
      </c>
      <c r="N34" s="34">
        <f t="shared" si="4"/>
        <v>31</v>
      </c>
    </row>
    <row r="35" spans="2:14" ht="13.5">
      <c r="B35" s="8" t="s">
        <v>65</v>
      </c>
      <c r="C35" s="9">
        <v>63</v>
      </c>
      <c r="D35" s="9">
        <v>124</v>
      </c>
      <c r="E35" s="9">
        <v>13</v>
      </c>
      <c r="F35" s="10">
        <f t="shared" si="0"/>
        <v>0.10483870967741936</v>
      </c>
      <c r="G35" s="9">
        <v>111</v>
      </c>
      <c r="H35" s="9">
        <f t="shared" si="1"/>
        <v>4.846153846153846</v>
      </c>
      <c r="I35" s="9">
        <f t="shared" si="2"/>
        <v>0.5080645161290323</v>
      </c>
      <c r="J35" s="9">
        <v>19</v>
      </c>
      <c r="K35" s="9">
        <v>1</v>
      </c>
      <c r="L35" s="9">
        <v>866593</v>
      </c>
      <c r="M35" s="27">
        <f t="shared" si="3"/>
        <v>7.26984870637081E-05</v>
      </c>
      <c r="N35" s="34">
        <f t="shared" si="4"/>
        <v>32</v>
      </c>
    </row>
    <row r="36" spans="2:14" ht="13.5">
      <c r="B36" s="8" t="s">
        <v>66</v>
      </c>
      <c r="C36" s="9">
        <v>60</v>
      </c>
      <c r="D36" s="9">
        <v>15</v>
      </c>
      <c r="E36" s="9">
        <v>6</v>
      </c>
      <c r="F36" s="10">
        <f t="shared" si="0"/>
        <v>0.4</v>
      </c>
      <c r="G36" s="9">
        <v>9</v>
      </c>
      <c r="H36" s="9">
        <f t="shared" si="1"/>
        <v>10</v>
      </c>
      <c r="I36" s="9">
        <f t="shared" si="2"/>
        <v>4</v>
      </c>
      <c r="J36" s="9">
        <v>32</v>
      </c>
      <c r="K36" s="9">
        <v>1</v>
      </c>
      <c r="L36" s="9">
        <v>866593</v>
      </c>
      <c r="M36" s="27">
        <f t="shared" si="3"/>
        <v>6.923665434638868E-05</v>
      </c>
      <c r="N36" s="34">
        <f t="shared" si="4"/>
        <v>33</v>
      </c>
    </row>
    <row r="37" spans="2:14" ht="13.5">
      <c r="B37" s="8" t="s">
        <v>67</v>
      </c>
      <c r="C37" s="9">
        <v>53</v>
      </c>
      <c r="D37" s="9">
        <v>22</v>
      </c>
      <c r="E37" s="9">
        <v>4</v>
      </c>
      <c r="F37" s="10">
        <f t="shared" si="0"/>
        <v>0.18181818181818182</v>
      </c>
      <c r="G37" s="9">
        <v>18</v>
      </c>
      <c r="H37" s="9">
        <f t="shared" si="1"/>
        <v>13.25</v>
      </c>
      <c r="I37" s="9">
        <f t="shared" si="2"/>
        <v>2.409090909090909</v>
      </c>
      <c r="J37" s="9">
        <v>38</v>
      </c>
      <c r="K37" s="9">
        <v>2</v>
      </c>
      <c r="L37" s="9">
        <v>866593</v>
      </c>
      <c r="M37" s="27">
        <f t="shared" si="3"/>
        <v>6.115904467264333E-05</v>
      </c>
      <c r="N37" s="34">
        <f t="shared" si="4"/>
        <v>34</v>
      </c>
    </row>
    <row r="38" spans="2:14" ht="13.5">
      <c r="B38" s="8" t="s">
        <v>68</v>
      </c>
      <c r="C38" s="9">
        <v>47</v>
      </c>
      <c r="D38" s="9">
        <v>25</v>
      </c>
      <c r="E38" s="9">
        <v>9</v>
      </c>
      <c r="F38" s="10">
        <f t="shared" si="0"/>
        <v>0.36</v>
      </c>
      <c r="G38" s="9">
        <v>16</v>
      </c>
      <c r="H38" s="9">
        <f t="shared" si="1"/>
        <v>5.222222222222222</v>
      </c>
      <c r="I38" s="9">
        <f t="shared" si="2"/>
        <v>1.88</v>
      </c>
      <c r="J38" s="9">
        <v>12</v>
      </c>
      <c r="K38" s="9">
        <v>1</v>
      </c>
      <c r="L38" s="9">
        <v>866593</v>
      </c>
      <c r="M38" s="27">
        <f t="shared" si="3"/>
        <v>5.423537923800446E-05</v>
      </c>
      <c r="N38" s="34">
        <f t="shared" si="4"/>
        <v>35</v>
      </c>
    </row>
    <row r="39" spans="2:14" ht="13.5">
      <c r="B39" s="8" t="s">
        <v>69</v>
      </c>
      <c r="C39" s="9">
        <v>44</v>
      </c>
      <c r="D39" s="9">
        <v>19</v>
      </c>
      <c r="E39" s="9">
        <v>6</v>
      </c>
      <c r="F39" s="10">
        <f t="shared" si="0"/>
        <v>0.3157894736842105</v>
      </c>
      <c r="G39" s="9">
        <v>13</v>
      </c>
      <c r="H39" s="9">
        <f t="shared" si="1"/>
        <v>7.333333333333333</v>
      </c>
      <c r="I39" s="9">
        <f t="shared" si="2"/>
        <v>2.3157894736842106</v>
      </c>
      <c r="J39" s="9">
        <v>22</v>
      </c>
      <c r="K39" s="9">
        <v>1</v>
      </c>
      <c r="L39" s="9">
        <v>866593</v>
      </c>
      <c r="M39" s="27">
        <f t="shared" si="3"/>
        <v>5.077354652068503E-05</v>
      </c>
      <c r="N39" s="34">
        <f t="shared" si="4"/>
        <v>36</v>
      </c>
    </row>
    <row r="40" spans="2:14" ht="13.5">
      <c r="B40" s="8" t="s">
        <v>70</v>
      </c>
      <c r="C40" s="9">
        <v>35</v>
      </c>
      <c r="D40" s="9">
        <v>10</v>
      </c>
      <c r="E40" s="9">
        <v>4</v>
      </c>
      <c r="F40" s="10">
        <f t="shared" si="0"/>
        <v>0.4</v>
      </c>
      <c r="G40" s="9">
        <v>6</v>
      </c>
      <c r="H40" s="9">
        <f t="shared" si="1"/>
        <v>8.75</v>
      </c>
      <c r="I40" s="9">
        <f t="shared" si="2"/>
        <v>3.5</v>
      </c>
      <c r="J40" s="9">
        <v>21</v>
      </c>
      <c r="K40" s="9">
        <v>1</v>
      </c>
      <c r="L40" s="9">
        <v>866593</v>
      </c>
      <c r="M40" s="27">
        <f t="shared" si="3"/>
        <v>4.038804836872673E-05</v>
      </c>
      <c r="N40" s="34">
        <f t="shared" si="4"/>
        <v>37</v>
      </c>
    </row>
    <row r="41" spans="2:14" ht="13.5">
      <c r="B41" s="8" t="s">
        <v>71</v>
      </c>
      <c r="C41" s="9">
        <v>34</v>
      </c>
      <c r="D41" s="9">
        <v>29</v>
      </c>
      <c r="E41" s="9">
        <v>8</v>
      </c>
      <c r="F41" s="10">
        <f t="shared" si="0"/>
        <v>0.27586206896551724</v>
      </c>
      <c r="G41" s="9">
        <v>21</v>
      </c>
      <c r="H41" s="9">
        <f t="shared" si="1"/>
        <v>4.25</v>
      </c>
      <c r="I41" s="9">
        <f t="shared" si="2"/>
        <v>1.1724137931034482</v>
      </c>
      <c r="J41" s="9">
        <v>15</v>
      </c>
      <c r="K41" s="9">
        <v>1</v>
      </c>
      <c r="L41" s="9">
        <v>866593</v>
      </c>
      <c r="M41" s="27">
        <f t="shared" si="3"/>
        <v>3.923410412962025E-05</v>
      </c>
      <c r="N41" s="34">
        <f t="shared" si="4"/>
        <v>38</v>
      </c>
    </row>
    <row r="42" spans="2:14" ht="13.5">
      <c r="B42" s="8" t="s">
        <v>72</v>
      </c>
      <c r="C42" s="9">
        <v>31</v>
      </c>
      <c r="D42" s="9">
        <v>14</v>
      </c>
      <c r="E42" s="9">
        <v>3</v>
      </c>
      <c r="F42" s="10">
        <f t="shared" si="0"/>
        <v>0.21428571428571427</v>
      </c>
      <c r="G42" s="9">
        <v>11</v>
      </c>
      <c r="H42" s="9">
        <f t="shared" si="1"/>
        <v>10.333333333333334</v>
      </c>
      <c r="I42" s="9">
        <f t="shared" si="2"/>
        <v>2.2142857142857144</v>
      </c>
      <c r="J42" s="9">
        <v>29</v>
      </c>
      <c r="K42" s="9">
        <v>1</v>
      </c>
      <c r="L42" s="9">
        <v>866593</v>
      </c>
      <c r="M42" s="27">
        <f t="shared" si="3"/>
        <v>3.577227141230081E-05</v>
      </c>
      <c r="N42" s="34">
        <f t="shared" si="4"/>
        <v>39</v>
      </c>
    </row>
    <row r="43" spans="2:14" ht="13.5">
      <c r="B43" s="8" t="s">
        <v>73</v>
      </c>
      <c r="C43" s="9">
        <v>14</v>
      </c>
      <c r="D43" s="9">
        <v>68</v>
      </c>
      <c r="E43" s="9">
        <v>6</v>
      </c>
      <c r="F43" s="10">
        <f t="shared" si="0"/>
        <v>0.08823529411764706</v>
      </c>
      <c r="G43" s="9">
        <v>62</v>
      </c>
      <c r="H43" s="9">
        <f t="shared" si="1"/>
        <v>2.3333333333333335</v>
      </c>
      <c r="I43" s="9">
        <f t="shared" si="2"/>
        <v>0.20588235294117646</v>
      </c>
      <c r="J43" s="9">
        <v>6</v>
      </c>
      <c r="K43" s="9">
        <v>1</v>
      </c>
      <c r="L43" s="9">
        <v>866593</v>
      </c>
      <c r="M43" s="27">
        <f t="shared" si="3"/>
        <v>1.6155219347490692E-05</v>
      </c>
      <c r="N43" s="34">
        <f t="shared" si="4"/>
        <v>40</v>
      </c>
    </row>
    <row r="44" spans="2:14" ht="13.5">
      <c r="B44" s="8" t="s">
        <v>74</v>
      </c>
      <c r="C44" s="9">
        <v>13</v>
      </c>
      <c r="D44" s="9">
        <v>20</v>
      </c>
      <c r="E44" s="9">
        <v>6</v>
      </c>
      <c r="F44" s="10">
        <f t="shared" si="0"/>
        <v>0.3</v>
      </c>
      <c r="G44" s="9">
        <v>14</v>
      </c>
      <c r="H44" s="9">
        <f t="shared" si="1"/>
        <v>2.1666666666666665</v>
      </c>
      <c r="I44" s="9">
        <f t="shared" si="2"/>
        <v>0.65</v>
      </c>
      <c r="J44" s="9">
        <v>4</v>
      </c>
      <c r="K44" s="9">
        <v>1</v>
      </c>
      <c r="L44" s="9">
        <v>866593</v>
      </c>
      <c r="M44" s="27">
        <f t="shared" si="3"/>
        <v>1.5001275108384213E-05</v>
      </c>
      <c r="N44" s="34">
        <f t="shared" si="4"/>
        <v>41</v>
      </c>
    </row>
    <row r="45" spans="2:14" ht="13.5">
      <c r="B45" s="8" t="s">
        <v>75</v>
      </c>
      <c r="C45" s="9">
        <v>6</v>
      </c>
      <c r="D45" s="9">
        <v>9</v>
      </c>
      <c r="E45" s="9">
        <v>4</v>
      </c>
      <c r="F45" s="10">
        <f t="shared" si="0"/>
        <v>0.4444444444444444</v>
      </c>
      <c r="G45" s="9">
        <v>5</v>
      </c>
      <c r="H45" s="9">
        <f t="shared" si="1"/>
        <v>1.5</v>
      </c>
      <c r="I45" s="9">
        <f t="shared" si="2"/>
        <v>0.6666666666666666</v>
      </c>
      <c r="J45" s="9">
        <v>3</v>
      </c>
      <c r="K45" s="9">
        <v>1</v>
      </c>
      <c r="L45" s="9">
        <v>866593</v>
      </c>
      <c r="M45" s="27">
        <f t="shared" si="3"/>
        <v>6.923665434638867E-06</v>
      </c>
      <c r="N45" s="34">
        <f t="shared" si="4"/>
        <v>42</v>
      </c>
    </row>
    <row r="46" spans="2:14" ht="13.5">
      <c r="B46" s="8" t="s">
        <v>76</v>
      </c>
      <c r="C46" s="9">
        <v>5</v>
      </c>
      <c r="D46" s="9">
        <v>9</v>
      </c>
      <c r="E46" s="9">
        <v>1</v>
      </c>
      <c r="F46" s="10">
        <f t="shared" si="0"/>
        <v>0.1111111111111111</v>
      </c>
      <c r="G46" s="9">
        <v>8</v>
      </c>
      <c r="H46" s="9">
        <f t="shared" si="1"/>
        <v>5</v>
      </c>
      <c r="I46" s="9">
        <f t="shared" si="2"/>
        <v>0.5555555555555556</v>
      </c>
      <c r="J46" s="9">
        <v>5</v>
      </c>
      <c r="K46" s="9">
        <v>5</v>
      </c>
      <c r="L46" s="9">
        <v>866593</v>
      </c>
      <c r="M46" s="27">
        <f t="shared" si="3"/>
        <v>5.76972119553239E-06</v>
      </c>
      <c r="N46" s="34">
        <f t="shared" si="4"/>
        <v>43</v>
      </c>
    </row>
    <row r="47" spans="2:14" ht="13.5">
      <c r="B47" s="8" t="s">
        <v>77</v>
      </c>
      <c r="C47" s="9">
        <v>5</v>
      </c>
      <c r="D47" s="9">
        <v>7</v>
      </c>
      <c r="E47" s="9">
        <v>3</v>
      </c>
      <c r="F47" s="10">
        <f t="shared" si="0"/>
        <v>0.42857142857142855</v>
      </c>
      <c r="G47" s="9">
        <v>4</v>
      </c>
      <c r="H47" s="9">
        <f t="shared" si="1"/>
        <v>1.6666666666666667</v>
      </c>
      <c r="I47" s="9">
        <f t="shared" si="2"/>
        <v>0.7142857142857143</v>
      </c>
      <c r="J47" s="9">
        <v>3</v>
      </c>
      <c r="K47" s="9">
        <v>1</v>
      </c>
      <c r="L47" s="9">
        <v>866593</v>
      </c>
      <c r="M47" s="27">
        <f t="shared" si="3"/>
        <v>5.76972119553239E-06</v>
      </c>
      <c r="N47" s="34">
        <f t="shared" si="4"/>
        <v>43</v>
      </c>
    </row>
    <row r="48" spans="2:14" ht="13.5">
      <c r="B48" s="8" t="s">
        <v>78</v>
      </c>
      <c r="C48" s="7" t="s">
        <v>335</v>
      </c>
      <c r="D48" s="9">
        <v>4</v>
      </c>
      <c r="E48" s="7" t="s">
        <v>335</v>
      </c>
      <c r="F48" s="7" t="s">
        <v>335</v>
      </c>
      <c r="G48" s="9">
        <v>4</v>
      </c>
      <c r="H48" s="7" t="s">
        <v>335</v>
      </c>
      <c r="I48" s="7" t="s">
        <v>335</v>
      </c>
      <c r="J48" s="7" t="s">
        <v>335</v>
      </c>
      <c r="K48" s="7" t="s">
        <v>335</v>
      </c>
      <c r="L48" s="9">
        <v>866593</v>
      </c>
      <c r="M48" s="7" t="s">
        <v>335</v>
      </c>
      <c r="N48" s="34">
        <v>44</v>
      </c>
    </row>
    <row r="49" spans="2:14" ht="13.5">
      <c r="B49" s="8" t="s">
        <v>79</v>
      </c>
      <c r="C49" s="7" t="s">
        <v>335</v>
      </c>
      <c r="D49" s="9">
        <v>4</v>
      </c>
      <c r="E49" s="7" t="s">
        <v>335</v>
      </c>
      <c r="F49" s="7" t="s">
        <v>335</v>
      </c>
      <c r="G49" s="9">
        <v>4</v>
      </c>
      <c r="H49" s="7" t="s">
        <v>335</v>
      </c>
      <c r="I49" s="7" t="s">
        <v>335</v>
      </c>
      <c r="J49" s="7" t="s">
        <v>335</v>
      </c>
      <c r="K49" s="7" t="s">
        <v>335</v>
      </c>
      <c r="L49" s="9">
        <v>866593</v>
      </c>
      <c r="M49" s="7" t="s">
        <v>335</v>
      </c>
      <c r="N49" s="34">
        <v>44</v>
      </c>
    </row>
    <row r="50" spans="2:14" ht="13.5">
      <c r="B50" s="8" t="s">
        <v>81</v>
      </c>
      <c r="C50" s="7" t="s">
        <v>335</v>
      </c>
      <c r="D50" s="9">
        <v>1</v>
      </c>
      <c r="E50" s="7" t="s">
        <v>335</v>
      </c>
      <c r="F50" s="7" t="s">
        <v>335</v>
      </c>
      <c r="G50" s="9">
        <v>1</v>
      </c>
      <c r="H50" s="7" t="s">
        <v>335</v>
      </c>
      <c r="I50" s="7" t="s">
        <v>335</v>
      </c>
      <c r="J50" s="7" t="s">
        <v>335</v>
      </c>
      <c r="K50" s="7" t="s">
        <v>335</v>
      </c>
      <c r="L50" s="9">
        <v>866593</v>
      </c>
      <c r="M50" s="7" t="s">
        <v>335</v>
      </c>
      <c r="N50" s="34">
        <v>44</v>
      </c>
    </row>
    <row r="51" spans="2:14" ht="13.5">
      <c r="B51" s="14" t="s">
        <v>80</v>
      </c>
      <c r="C51" s="7" t="s">
        <v>335</v>
      </c>
      <c r="D51" s="7" t="s">
        <v>335</v>
      </c>
      <c r="E51" s="7" t="s">
        <v>335</v>
      </c>
      <c r="F51" s="7" t="s">
        <v>335</v>
      </c>
      <c r="G51" s="7" t="s">
        <v>335</v>
      </c>
      <c r="H51" s="7" t="s">
        <v>335</v>
      </c>
      <c r="I51" s="7" t="s">
        <v>335</v>
      </c>
      <c r="J51" s="7" t="s">
        <v>335</v>
      </c>
      <c r="K51" s="7" t="s">
        <v>335</v>
      </c>
      <c r="L51" s="7">
        <v>866593</v>
      </c>
      <c r="M51" s="7" t="s">
        <v>335</v>
      </c>
      <c r="N51" s="34">
        <v>44</v>
      </c>
    </row>
    <row r="52" spans="2:14" ht="17.25">
      <c r="B52" s="40"/>
      <c r="C52" s="41">
        <f>SUM(C4:C51)</f>
        <v>1464047</v>
      </c>
      <c r="D52" s="41">
        <f>SUM(D4:D51)</f>
        <v>90868</v>
      </c>
      <c r="E52" s="41">
        <f>SUM(E4:E51)</f>
        <v>24026</v>
      </c>
      <c r="F52" s="42">
        <f>E52/D52</f>
        <v>0.26440551129110357</v>
      </c>
      <c r="G52" s="41">
        <f>SUM(G4:G51)</f>
        <v>66842</v>
      </c>
      <c r="H52" s="41">
        <f>C52/E52</f>
        <v>60.93594439357363</v>
      </c>
      <c r="I52" s="41">
        <f>C52/D52</f>
        <v>16.111799533389092</v>
      </c>
      <c r="J52" s="41"/>
      <c r="K52" s="41"/>
      <c r="L52" s="41"/>
      <c r="M52" s="40"/>
      <c r="N52" s="40"/>
    </row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8.7109375" defaultRowHeight="12.75"/>
  <cols>
    <col min="1" max="1" width="6.00390625" style="3" customWidth="1"/>
    <col min="2" max="2" width="25.7109375" style="3" customWidth="1"/>
    <col min="3" max="3" width="34.7109375" style="3" customWidth="1"/>
    <col min="4" max="4" width="12.710937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6384" width="8.7109375" style="3" customWidth="1"/>
  </cols>
  <sheetData>
    <row r="1" spans="2:14" ht="78" customHeight="1">
      <c r="B1" s="61" t="s">
        <v>348</v>
      </c>
      <c r="C1" s="61"/>
      <c r="D1" s="60" t="s">
        <v>322</v>
      </c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86.25">
      <c r="B2" s="62" t="s">
        <v>350</v>
      </c>
      <c r="C2" s="6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</row>
    <row r="3" spans="2:14" ht="15.75" customHeight="1">
      <c r="B3" s="2" t="s">
        <v>11</v>
      </c>
      <c r="C3" s="2" t="s">
        <v>13</v>
      </c>
      <c r="D3" s="2" t="s">
        <v>326</v>
      </c>
      <c r="E3" s="2" t="s">
        <v>327</v>
      </c>
      <c r="F3" s="2" t="s">
        <v>328</v>
      </c>
      <c r="G3" s="2" t="s">
        <v>329</v>
      </c>
      <c r="H3" s="2" t="s">
        <v>330</v>
      </c>
      <c r="I3" s="2" t="s">
        <v>331</v>
      </c>
      <c r="J3" s="2" t="s">
        <v>332</v>
      </c>
      <c r="K3" s="2"/>
      <c r="L3" s="2"/>
      <c r="M3" s="2" t="s">
        <v>333</v>
      </c>
      <c r="N3" s="2" t="s">
        <v>334</v>
      </c>
    </row>
    <row r="4" spans="2:14" ht="13.5">
      <c r="B4" s="8" t="s">
        <v>22</v>
      </c>
      <c r="C4" s="8" t="s">
        <v>23</v>
      </c>
      <c r="D4" s="9">
        <v>20141</v>
      </c>
      <c r="E4" s="9">
        <v>283</v>
      </c>
      <c r="F4" s="9">
        <v>57</v>
      </c>
      <c r="G4" s="10">
        <f aca="true" t="shared" si="0" ref="G4:G35">F4/E4</f>
        <v>0.20141342756183744</v>
      </c>
      <c r="H4" s="9">
        <v>226</v>
      </c>
      <c r="I4" s="9">
        <f aca="true" t="shared" si="1" ref="I4:I35">D4/F4</f>
        <v>353.35087719298247</v>
      </c>
      <c r="J4" s="9">
        <f aca="true" t="shared" si="2" ref="J4:J35">D4/E4</f>
        <v>71.1696113074205</v>
      </c>
      <c r="K4" s="9">
        <v>1897</v>
      </c>
      <c r="L4" s="9">
        <v>1</v>
      </c>
      <c r="M4" s="9">
        <v>18194</v>
      </c>
      <c r="N4" s="27">
        <f aca="true" t="shared" si="3" ref="N4:N35">D4/M4</f>
        <v>1.1070133010882708</v>
      </c>
    </row>
    <row r="5" spans="2:14" ht="13.5">
      <c r="B5" s="8" t="s">
        <v>336</v>
      </c>
      <c r="C5" s="8" t="s">
        <v>24</v>
      </c>
      <c r="D5" s="9">
        <v>67917</v>
      </c>
      <c r="E5" s="9">
        <v>4155</v>
      </c>
      <c r="F5" s="9">
        <v>1570</v>
      </c>
      <c r="G5" s="10">
        <f t="shared" si="0"/>
        <v>0.3778580024067389</v>
      </c>
      <c r="H5" s="9">
        <v>2585</v>
      </c>
      <c r="I5" s="9">
        <f t="shared" si="1"/>
        <v>43.259235668789806</v>
      </c>
      <c r="J5" s="9">
        <f t="shared" si="2"/>
        <v>16.345848375451265</v>
      </c>
      <c r="K5" s="9">
        <v>591</v>
      </c>
      <c r="L5" s="9">
        <v>1</v>
      </c>
      <c r="M5" s="9">
        <v>75607</v>
      </c>
      <c r="N5" s="27">
        <f t="shared" si="3"/>
        <v>0.8982898408877484</v>
      </c>
    </row>
    <row r="6" spans="2:14" ht="13.5">
      <c r="B6" s="8" t="s">
        <v>25</v>
      </c>
      <c r="C6" s="8" t="s">
        <v>26</v>
      </c>
      <c r="D6" s="9">
        <v>17375</v>
      </c>
      <c r="E6" s="9">
        <v>92</v>
      </c>
      <c r="F6" s="9">
        <v>34</v>
      </c>
      <c r="G6" s="10">
        <f t="shared" si="0"/>
        <v>0.3695652173913043</v>
      </c>
      <c r="H6" s="9">
        <v>58</v>
      </c>
      <c r="I6" s="9">
        <f t="shared" si="1"/>
        <v>511.02941176470586</v>
      </c>
      <c r="J6" s="9">
        <f t="shared" si="2"/>
        <v>188.8586956521739</v>
      </c>
      <c r="K6" s="9">
        <v>3637</v>
      </c>
      <c r="L6" s="9">
        <v>1</v>
      </c>
      <c r="M6" s="9">
        <v>22694</v>
      </c>
      <c r="N6" s="27">
        <f t="shared" si="3"/>
        <v>0.765620868952146</v>
      </c>
    </row>
    <row r="7" spans="2:14" ht="13.5">
      <c r="B7" s="8" t="s">
        <v>27</v>
      </c>
      <c r="C7" s="8" t="s">
        <v>28</v>
      </c>
      <c r="D7" s="9">
        <v>27146</v>
      </c>
      <c r="E7" s="9">
        <v>938</v>
      </c>
      <c r="F7" s="9">
        <v>359</v>
      </c>
      <c r="G7" s="10">
        <f t="shared" si="0"/>
        <v>0.38272921108742003</v>
      </c>
      <c r="H7" s="9">
        <v>579</v>
      </c>
      <c r="I7" s="9">
        <f t="shared" si="1"/>
        <v>75.61559888579387</v>
      </c>
      <c r="J7" s="9">
        <f t="shared" si="2"/>
        <v>28.940298507462686</v>
      </c>
      <c r="K7" s="9">
        <v>903</v>
      </c>
      <c r="L7" s="9">
        <v>1</v>
      </c>
      <c r="M7" s="9">
        <v>41610</v>
      </c>
      <c r="N7" s="27">
        <f t="shared" si="3"/>
        <v>0.6523912521028599</v>
      </c>
    </row>
    <row r="8" spans="2:14" ht="13.5">
      <c r="B8" s="8" t="s">
        <v>29</v>
      </c>
      <c r="C8" s="8" t="s">
        <v>30</v>
      </c>
      <c r="D8" s="9">
        <v>69267</v>
      </c>
      <c r="E8" s="9">
        <v>5204</v>
      </c>
      <c r="F8" s="9">
        <v>1849</v>
      </c>
      <c r="G8" s="10">
        <f t="shared" si="0"/>
        <v>0.35530361260568794</v>
      </c>
      <c r="H8" s="9">
        <v>3355</v>
      </c>
      <c r="I8" s="9">
        <f t="shared" si="1"/>
        <v>37.46187128177393</v>
      </c>
      <c r="J8" s="9">
        <f t="shared" si="2"/>
        <v>13.310338201383551</v>
      </c>
      <c r="K8" s="9">
        <v>3226</v>
      </c>
      <c r="L8" s="9">
        <v>1</v>
      </c>
      <c r="M8" s="9">
        <v>115443</v>
      </c>
      <c r="N8" s="27">
        <f t="shared" si="3"/>
        <v>0.6000103947402614</v>
      </c>
    </row>
    <row r="9" spans="2:14" ht="13.5">
      <c r="B9" s="8" t="s">
        <v>88</v>
      </c>
      <c r="C9" s="8" t="s">
        <v>89</v>
      </c>
      <c r="D9" s="9">
        <v>5119</v>
      </c>
      <c r="E9" s="9">
        <v>208</v>
      </c>
      <c r="F9" s="9">
        <v>85</v>
      </c>
      <c r="G9" s="10">
        <f t="shared" si="0"/>
        <v>0.40865384615384615</v>
      </c>
      <c r="H9" s="9">
        <v>123</v>
      </c>
      <c r="I9" s="9">
        <f t="shared" si="1"/>
        <v>60.22352941176471</v>
      </c>
      <c r="J9" s="9">
        <f t="shared" si="2"/>
        <v>24.610576923076923</v>
      </c>
      <c r="K9" s="9">
        <v>1172</v>
      </c>
      <c r="L9" s="9">
        <v>1</v>
      </c>
      <c r="M9" s="9">
        <v>10013</v>
      </c>
      <c r="N9" s="27">
        <f t="shared" si="3"/>
        <v>0.5112353939878158</v>
      </c>
    </row>
    <row r="10" spans="2:14" ht="13.5">
      <c r="B10" s="8" t="s">
        <v>82</v>
      </c>
      <c r="C10" s="8" t="s">
        <v>83</v>
      </c>
      <c r="D10" s="9">
        <v>34580</v>
      </c>
      <c r="E10" s="9">
        <v>1145</v>
      </c>
      <c r="F10" s="9">
        <v>590</v>
      </c>
      <c r="G10" s="10">
        <f t="shared" si="0"/>
        <v>0.5152838427947598</v>
      </c>
      <c r="H10" s="9">
        <v>555</v>
      </c>
      <c r="I10" s="9">
        <f t="shared" si="1"/>
        <v>58.610169491525426</v>
      </c>
      <c r="J10" s="9">
        <f t="shared" si="2"/>
        <v>30.200873362445414</v>
      </c>
      <c r="K10" s="9">
        <v>1537</v>
      </c>
      <c r="L10" s="9">
        <v>1</v>
      </c>
      <c r="M10" s="9">
        <v>68336</v>
      </c>
      <c r="N10" s="27">
        <f t="shared" si="3"/>
        <v>0.5060290330133458</v>
      </c>
    </row>
    <row r="11" spans="2:14" ht="13.5">
      <c r="B11" s="8" t="s">
        <v>86</v>
      </c>
      <c r="C11" s="8" t="s">
        <v>87</v>
      </c>
      <c r="D11" s="9">
        <v>8707</v>
      </c>
      <c r="E11" s="9">
        <v>15</v>
      </c>
      <c r="F11" s="9">
        <v>12</v>
      </c>
      <c r="G11" s="10">
        <f t="shared" si="0"/>
        <v>0.8</v>
      </c>
      <c r="H11" s="9">
        <v>3</v>
      </c>
      <c r="I11" s="9">
        <f t="shared" si="1"/>
        <v>725.5833333333334</v>
      </c>
      <c r="J11" s="9">
        <f t="shared" si="2"/>
        <v>580.4666666666667</v>
      </c>
      <c r="K11" s="9">
        <v>4512</v>
      </c>
      <c r="L11" s="9">
        <v>5</v>
      </c>
      <c r="M11" s="9">
        <v>17877</v>
      </c>
      <c r="N11" s="27">
        <f t="shared" si="3"/>
        <v>0.48705039995524974</v>
      </c>
    </row>
    <row r="12" spans="2:14" ht="13.5">
      <c r="B12" s="8" t="s">
        <v>84</v>
      </c>
      <c r="C12" s="8" t="s">
        <v>85</v>
      </c>
      <c r="D12" s="9">
        <v>23584</v>
      </c>
      <c r="E12" s="9">
        <v>1222</v>
      </c>
      <c r="F12" s="9">
        <v>297</v>
      </c>
      <c r="G12" s="10">
        <f t="shared" si="0"/>
        <v>0.2430441898527005</v>
      </c>
      <c r="H12" s="9">
        <v>925</v>
      </c>
      <c r="I12" s="9">
        <f t="shared" si="1"/>
        <v>79.4074074074074</v>
      </c>
      <c r="J12" s="9">
        <f t="shared" si="2"/>
        <v>19.29950900163666</v>
      </c>
      <c r="K12" s="9">
        <v>1230</v>
      </c>
      <c r="L12" s="9">
        <v>1</v>
      </c>
      <c r="M12" s="9">
        <v>49088</v>
      </c>
      <c r="N12" s="27">
        <f t="shared" si="3"/>
        <v>0.4804432855280313</v>
      </c>
    </row>
    <row r="13" spans="2:14" ht="13.5">
      <c r="B13" s="8" t="s">
        <v>88</v>
      </c>
      <c r="C13" s="8" t="s">
        <v>90</v>
      </c>
      <c r="D13" s="9">
        <v>4205</v>
      </c>
      <c r="E13" s="9">
        <v>188</v>
      </c>
      <c r="F13" s="9">
        <v>44</v>
      </c>
      <c r="G13" s="10">
        <f t="shared" si="0"/>
        <v>0.23404255319148937</v>
      </c>
      <c r="H13" s="9">
        <v>144</v>
      </c>
      <c r="I13" s="9">
        <f t="shared" si="1"/>
        <v>95.56818181818181</v>
      </c>
      <c r="J13" s="9">
        <f t="shared" si="2"/>
        <v>22.367021276595743</v>
      </c>
      <c r="K13" s="9">
        <v>672</v>
      </c>
      <c r="L13" s="9">
        <v>1</v>
      </c>
      <c r="M13" s="9">
        <v>10013</v>
      </c>
      <c r="N13" s="27">
        <f t="shared" si="3"/>
        <v>0.41995405972236094</v>
      </c>
    </row>
    <row r="14" spans="2:14" ht="13.5">
      <c r="B14" s="8" t="s">
        <v>31</v>
      </c>
      <c r="C14" s="8" t="s">
        <v>92</v>
      </c>
      <c r="D14" s="9">
        <v>9556</v>
      </c>
      <c r="E14" s="9">
        <v>354</v>
      </c>
      <c r="F14" s="9">
        <v>104</v>
      </c>
      <c r="G14" s="10">
        <f t="shared" si="0"/>
        <v>0.2937853107344633</v>
      </c>
      <c r="H14" s="9">
        <v>250</v>
      </c>
      <c r="I14" s="9">
        <f t="shared" si="1"/>
        <v>91.88461538461539</v>
      </c>
      <c r="J14" s="9">
        <f t="shared" si="2"/>
        <v>26.994350282485875</v>
      </c>
      <c r="K14" s="9">
        <v>944</v>
      </c>
      <c r="L14" s="9">
        <v>1</v>
      </c>
      <c r="M14" s="9">
        <v>28172</v>
      </c>
      <c r="N14" s="27">
        <f t="shared" si="3"/>
        <v>0.3392020445832742</v>
      </c>
    </row>
    <row r="15" spans="2:14" ht="13.5">
      <c r="B15" s="8" t="s">
        <v>86</v>
      </c>
      <c r="C15" s="8" t="s">
        <v>93</v>
      </c>
      <c r="D15" s="9">
        <v>4616</v>
      </c>
      <c r="E15" s="9">
        <v>289</v>
      </c>
      <c r="F15" s="9">
        <v>98</v>
      </c>
      <c r="G15" s="10">
        <f t="shared" si="0"/>
        <v>0.3391003460207612</v>
      </c>
      <c r="H15" s="9">
        <v>191</v>
      </c>
      <c r="I15" s="9">
        <f t="shared" si="1"/>
        <v>47.10204081632653</v>
      </c>
      <c r="J15" s="9">
        <f t="shared" si="2"/>
        <v>15.972318339100346</v>
      </c>
      <c r="K15" s="9">
        <v>770</v>
      </c>
      <c r="L15" s="9">
        <v>1</v>
      </c>
      <c r="M15" s="9">
        <v>17877</v>
      </c>
      <c r="N15" s="27">
        <f t="shared" si="3"/>
        <v>0.2582088717346311</v>
      </c>
    </row>
    <row r="16" spans="2:14" ht="13.5">
      <c r="B16" s="8" t="s">
        <v>340</v>
      </c>
      <c r="C16" s="8" t="s">
        <v>94</v>
      </c>
      <c r="D16" s="9">
        <v>16090</v>
      </c>
      <c r="E16" s="9">
        <v>756</v>
      </c>
      <c r="F16" s="9">
        <v>258</v>
      </c>
      <c r="G16" s="10">
        <f t="shared" si="0"/>
        <v>0.3412698412698413</v>
      </c>
      <c r="H16" s="9">
        <v>498</v>
      </c>
      <c r="I16" s="9">
        <f t="shared" si="1"/>
        <v>62.36434108527132</v>
      </c>
      <c r="J16" s="9">
        <f t="shared" si="2"/>
        <v>21.28306878306878</v>
      </c>
      <c r="K16" s="9">
        <v>531</v>
      </c>
      <c r="L16" s="9">
        <v>1</v>
      </c>
      <c r="M16" s="9">
        <v>66720</v>
      </c>
      <c r="N16" s="27">
        <f t="shared" si="3"/>
        <v>0.24115707434052758</v>
      </c>
    </row>
    <row r="17" spans="2:14" ht="13.5">
      <c r="B17" s="8" t="s">
        <v>95</v>
      </c>
      <c r="C17" s="8" t="s">
        <v>96</v>
      </c>
      <c r="D17" s="9">
        <v>9018</v>
      </c>
      <c r="E17" s="9">
        <v>304</v>
      </c>
      <c r="F17" s="9">
        <v>97</v>
      </c>
      <c r="G17" s="10">
        <f t="shared" si="0"/>
        <v>0.3190789473684211</v>
      </c>
      <c r="H17" s="9">
        <v>207</v>
      </c>
      <c r="I17" s="9">
        <f t="shared" si="1"/>
        <v>92.96907216494846</v>
      </c>
      <c r="J17" s="9">
        <f t="shared" si="2"/>
        <v>29.664473684210527</v>
      </c>
      <c r="K17" s="9">
        <v>1694</v>
      </c>
      <c r="L17" s="9">
        <v>1</v>
      </c>
      <c r="M17" s="9">
        <v>40830</v>
      </c>
      <c r="N17" s="27">
        <f t="shared" si="3"/>
        <v>0.22086700955180014</v>
      </c>
    </row>
    <row r="18" spans="2:14" ht="13.5">
      <c r="B18" s="8" t="s">
        <v>97</v>
      </c>
      <c r="C18" s="8" t="s">
        <v>98</v>
      </c>
      <c r="D18" s="9">
        <v>1485</v>
      </c>
      <c r="E18" s="9">
        <v>54</v>
      </c>
      <c r="F18" s="9">
        <v>21</v>
      </c>
      <c r="G18" s="10">
        <f t="shared" si="0"/>
        <v>0.3888888888888889</v>
      </c>
      <c r="H18" s="9">
        <v>33</v>
      </c>
      <c r="I18" s="9">
        <f t="shared" si="1"/>
        <v>70.71428571428571</v>
      </c>
      <c r="J18" s="9">
        <f t="shared" si="2"/>
        <v>27.5</v>
      </c>
      <c r="K18" s="9">
        <v>332</v>
      </c>
      <c r="L18" s="9">
        <v>1</v>
      </c>
      <c r="M18" s="9">
        <v>10351</v>
      </c>
      <c r="N18" s="27">
        <f t="shared" si="3"/>
        <v>0.1434643995749203</v>
      </c>
    </row>
    <row r="19" spans="2:14" ht="13.5">
      <c r="B19" s="8" t="s">
        <v>337</v>
      </c>
      <c r="C19" s="8" t="s">
        <v>103</v>
      </c>
      <c r="D19" s="9">
        <v>19144</v>
      </c>
      <c r="E19" s="9">
        <v>442</v>
      </c>
      <c r="F19" s="9">
        <v>123</v>
      </c>
      <c r="G19" s="10">
        <f t="shared" si="0"/>
        <v>0.27828054298642535</v>
      </c>
      <c r="H19" s="9">
        <v>319</v>
      </c>
      <c r="I19" s="9">
        <f t="shared" si="1"/>
        <v>155.64227642276424</v>
      </c>
      <c r="J19" s="9">
        <f t="shared" si="2"/>
        <v>43.31221719457014</v>
      </c>
      <c r="K19" s="9">
        <v>13051</v>
      </c>
      <c r="L19" s="9">
        <v>1</v>
      </c>
      <c r="M19" s="9">
        <v>149312</v>
      </c>
      <c r="N19" s="27">
        <f t="shared" si="3"/>
        <v>0.12821474496356622</v>
      </c>
    </row>
    <row r="20" spans="2:14" ht="13.5">
      <c r="B20" s="8" t="s">
        <v>99</v>
      </c>
      <c r="C20" s="8" t="s">
        <v>100</v>
      </c>
      <c r="D20" s="9">
        <v>6428</v>
      </c>
      <c r="E20" s="9">
        <v>12</v>
      </c>
      <c r="F20" s="9">
        <v>7</v>
      </c>
      <c r="G20" s="10">
        <f t="shared" si="0"/>
        <v>0.5833333333333334</v>
      </c>
      <c r="H20" s="9">
        <v>5</v>
      </c>
      <c r="I20" s="9">
        <f t="shared" si="1"/>
        <v>918.2857142857143</v>
      </c>
      <c r="J20" s="9">
        <f t="shared" si="2"/>
        <v>535.6666666666666</v>
      </c>
      <c r="K20" s="9">
        <v>2314</v>
      </c>
      <c r="L20" s="9">
        <v>112</v>
      </c>
      <c r="M20" s="9">
        <v>51178</v>
      </c>
      <c r="N20" s="27">
        <f t="shared" si="3"/>
        <v>0.12560084411270467</v>
      </c>
    </row>
    <row r="21" spans="2:14" ht="13.5">
      <c r="B21" s="8" t="s">
        <v>101</v>
      </c>
      <c r="C21" s="8" t="s">
        <v>102</v>
      </c>
      <c r="D21" s="9">
        <v>2713</v>
      </c>
      <c r="E21" s="9">
        <v>130</v>
      </c>
      <c r="F21" s="9">
        <v>51</v>
      </c>
      <c r="G21" s="10">
        <f t="shared" si="0"/>
        <v>0.3923076923076923</v>
      </c>
      <c r="H21" s="9">
        <v>79</v>
      </c>
      <c r="I21" s="9">
        <f t="shared" si="1"/>
        <v>53.19607843137255</v>
      </c>
      <c r="J21" s="9">
        <f t="shared" si="2"/>
        <v>20.869230769230768</v>
      </c>
      <c r="K21" s="9">
        <v>544</v>
      </c>
      <c r="L21" s="9">
        <v>1</v>
      </c>
      <c r="M21" s="9">
        <v>30494</v>
      </c>
      <c r="N21" s="27">
        <f t="shared" si="3"/>
        <v>0.08896832163704335</v>
      </c>
    </row>
    <row r="22" spans="2:14" ht="13.5">
      <c r="B22" s="8" t="s">
        <v>82</v>
      </c>
      <c r="C22" s="8" t="s">
        <v>104</v>
      </c>
      <c r="D22" s="9">
        <v>5211</v>
      </c>
      <c r="E22" s="9">
        <v>225</v>
      </c>
      <c r="F22" s="9">
        <v>69</v>
      </c>
      <c r="G22" s="10">
        <f t="shared" si="0"/>
        <v>0.30666666666666664</v>
      </c>
      <c r="H22" s="9">
        <v>156</v>
      </c>
      <c r="I22" s="9">
        <f t="shared" si="1"/>
        <v>75.52173913043478</v>
      </c>
      <c r="J22" s="9">
        <f t="shared" si="2"/>
        <v>23.16</v>
      </c>
      <c r="K22" s="9">
        <v>666</v>
      </c>
      <c r="L22" s="9">
        <v>1</v>
      </c>
      <c r="M22" s="9">
        <v>68336</v>
      </c>
      <c r="N22" s="27">
        <f t="shared" si="3"/>
        <v>0.07625556075860454</v>
      </c>
    </row>
    <row r="23" spans="2:14" ht="13.5">
      <c r="B23" s="8" t="s">
        <v>337</v>
      </c>
      <c r="C23" s="8" t="s">
        <v>105</v>
      </c>
      <c r="D23" s="9">
        <v>9744</v>
      </c>
      <c r="E23" s="9">
        <v>331</v>
      </c>
      <c r="F23" s="9">
        <v>121</v>
      </c>
      <c r="G23" s="10">
        <f t="shared" si="0"/>
        <v>0.36555891238670696</v>
      </c>
      <c r="H23" s="9">
        <v>210</v>
      </c>
      <c r="I23" s="9">
        <f t="shared" si="1"/>
        <v>80.52892561983471</v>
      </c>
      <c r="J23" s="9">
        <f t="shared" si="2"/>
        <v>29.438066465256796</v>
      </c>
      <c r="K23" s="9">
        <v>1393</v>
      </c>
      <c r="L23" s="9">
        <v>1</v>
      </c>
      <c r="M23" s="9">
        <v>149312</v>
      </c>
      <c r="N23" s="27">
        <f t="shared" si="3"/>
        <v>0.06525932276039434</v>
      </c>
    </row>
    <row r="24" spans="2:14" ht="13.5">
      <c r="B24" s="8" t="s">
        <v>337</v>
      </c>
      <c r="C24" s="8" t="s">
        <v>106</v>
      </c>
      <c r="D24" s="9">
        <v>8026</v>
      </c>
      <c r="E24" s="9">
        <v>455</v>
      </c>
      <c r="F24" s="9">
        <v>25</v>
      </c>
      <c r="G24" s="10">
        <f t="shared" si="0"/>
        <v>0.054945054945054944</v>
      </c>
      <c r="H24" s="9">
        <v>430</v>
      </c>
      <c r="I24" s="9">
        <f t="shared" si="1"/>
        <v>321.04</v>
      </c>
      <c r="J24" s="9">
        <f t="shared" si="2"/>
        <v>17.63956043956044</v>
      </c>
      <c r="K24" s="9">
        <v>1649</v>
      </c>
      <c r="L24" s="9">
        <v>1</v>
      </c>
      <c r="M24" s="9">
        <v>149312</v>
      </c>
      <c r="N24" s="27">
        <f t="shared" si="3"/>
        <v>0.053753214744963564</v>
      </c>
    </row>
    <row r="25" spans="2:14" ht="13.5">
      <c r="B25" s="8" t="s">
        <v>336</v>
      </c>
      <c r="C25" s="8" t="s">
        <v>107</v>
      </c>
      <c r="D25" s="9">
        <v>3436</v>
      </c>
      <c r="E25" s="9">
        <v>174</v>
      </c>
      <c r="F25" s="9">
        <v>58</v>
      </c>
      <c r="G25" s="10">
        <f t="shared" si="0"/>
        <v>0.3333333333333333</v>
      </c>
      <c r="H25" s="9">
        <v>116</v>
      </c>
      <c r="I25" s="9">
        <f t="shared" si="1"/>
        <v>59.241379310344826</v>
      </c>
      <c r="J25" s="9">
        <f t="shared" si="2"/>
        <v>19.74712643678161</v>
      </c>
      <c r="K25" s="9">
        <v>321</v>
      </c>
      <c r="L25" s="9">
        <v>1</v>
      </c>
      <c r="M25" s="9">
        <v>75607</v>
      </c>
      <c r="N25" s="27">
        <f t="shared" si="3"/>
        <v>0.04544552753051966</v>
      </c>
    </row>
    <row r="26" spans="2:14" ht="13.5">
      <c r="B26" s="8" t="s">
        <v>109</v>
      </c>
      <c r="C26" s="8" t="s">
        <v>110</v>
      </c>
      <c r="D26" s="9">
        <v>1252</v>
      </c>
      <c r="E26" s="9">
        <v>262</v>
      </c>
      <c r="F26" s="9">
        <v>103</v>
      </c>
      <c r="G26" s="10">
        <f t="shared" si="0"/>
        <v>0.3931297709923664</v>
      </c>
      <c r="H26" s="9">
        <v>159</v>
      </c>
      <c r="I26" s="9">
        <f t="shared" si="1"/>
        <v>12.155339805825243</v>
      </c>
      <c r="J26" s="9">
        <f t="shared" si="2"/>
        <v>4.778625954198473</v>
      </c>
      <c r="K26" s="9">
        <v>49</v>
      </c>
      <c r="L26" s="9">
        <v>1</v>
      </c>
      <c r="M26" s="9">
        <v>33159</v>
      </c>
      <c r="N26" s="27">
        <f t="shared" si="3"/>
        <v>0.03775747157634428</v>
      </c>
    </row>
    <row r="27" spans="2:14" ht="13.5">
      <c r="B27" s="8" t="s">
        <v>86</v>
      </c>
      <c r="C27" s="8" t="s">
        <v>108</v>
      </c>
      <c r="D27" s="9">
        <v>672</v>
      </c>
      <c r="E27" s="9">
        <v>25</v>
      </c>
      <c r="F27" s="9">
        <v>9</v>
      </c>
      <c r="G27" s="10">
        <f t="shared" si="0"/>
        <v>0.36</v>
      </c>
      <c r="H27" s="9">
        <v>16</v>
      </c>
      <c r="I27" s="9">
        <f t="shared" si="1"/>
        <v>74.66666666666667</v>
      </c>
      <c r="J27" s="9">
        <f t="shared" si="2"/>
        <v>26.88</v>
      </c>
      <c r="K27" s="9">
        <v>306</v>
      </c>
      <c r="L27" s="9">
        <v>1</v>
      </c>
      <c r="M27" s="9">
        <v>17877</v>
      </c>
      <c r="N27" s="27">
        <f t="shared" si="3"/>
        <v>0.037590199697935894</v>
      </c>
    </row>
    <row r="28" spans="2:14" ht="13.5">
      <c r="B28" s="8" t="s">
        <v>86</v>
      </c>
      <c r="C28" s="8" t="s">
        <v>111</v>
      </c>
      <c r="D28" s="9">
        <v>539</v>
      </c>
      <c r="E28" s="9">
        <v>88</v>
      </c>
      <c r="F28" s="9">
        <v>35</v>
      </c>
      <c r="G28" s="10">
        <f t="shared" si="0"/>
        <v>0.3977272727272727</v>
      </c>
      <c r="H28" s="9">
        <v>53</v>
      </c>
      <c r="I28" s="9">
        <f t="shared" si="1"/>
        <v>15.4</v>
      </c>
      <c r="J28" s="9">
        <f t="shared" si="2"/>
        <v>6.125</v>
      </c>
      <c r="K28" s="9">
        <v>109</v>
      </c>
      <c r="L28" s="9">
        <v>1</v>
      </c>
      <c r="M28" s="9">
        <v>17877</v>
      </c>
      <c r="N28" s="27">
        <f t="shared" si="3"/>
        <v>0.030150472674386083</v>
      </c>
    </row>
    <row r="29" spans="2:14" ht="13.5">
      <c r="B29" s="8" t="s">
        <v>22</v>
      </c>
      <c r="C29" s="8" t="s">
        <v>112</v>
      </c>
      <c r="D29" s="9">
        <v>512</v>
      </c>
      <c r="E29" s="9">
        <v>11</v>
      </c>
      <c r="F29" s="9">
        <v>2</v>
      </c>
      <c r="G29" s="10">
        <f t="shared" si="0"/>
        <v>0.18181818181818182</v>
      </c>
      <c r="H29" s="9">
        <v>9</v>
      </c>
      <c r="I29" s="9">
        <f t="shared" si="1"/>
        <v>256</v>
      </c>
      <c r="J29" s="9">
        <f t="shared" si="2"/>
        <v>46.54545454545455</v>
      </c>
      <c r="K29" s="9">
        <v>357</v>
      </c>
      <c r="L29" s="9">
        <v>155</v>
      </c>
      <c r="M29" s="9">
        <v>18194</v>
      </c>
      <c r="N29" s="27">
        <f t="shared" si="3"/>
        <v>0.028141145432560185</v>
      </c>
    </row>
    <row r="30" spans="2:14" ht="13.5">
      <c r="B30" s="8" t="s">
        <v>109</v>
      </c>
      <c r="C30" s="8" t="s">
        <v>113</v>
      </c>
      <c r="D30" s="9">
        <v>776</v>
      </c>
      <c r="E30" s="9">
        <v>117</v>
      </c>
      <c r="F30" s="9">
        <v>33</v>
      </c>
      <c r="G30" s="10">
        <f t="shared" si="0"/>
        <v>0.28205128205128205</v>
      </c>
      <c r="H30" s="9">
        <v>84</v>
      </c>
      <c r="I30" s="9">
        <f t="shared" si="1"/>
        <v>23.515151515151516</v>
      </c>
      <c r="J30" s="9">
        <f t="shared" si="2"/>
        <v>6.632478632478633</v>
      </c>
      <c r="K30" s="9">
        <v>253</v>
      </c>
      <c r="L30" s="9">
        <v>1</v>
      </c>
      <c r="M30" s="9">
        <v>33159</v>
      </c>
      <c r="N30" s="27">
        <f t="shared" si="3"/>
        <v>0.02340239452335716</v>
      </c>
    </row>
    <row r="31" spans="2:14" ht="13.5">
      <c r="B31" s="8" t="s">
        <v>114</v>
      </c>
      <c r="C31" s="8" t="s">
        <v>115</v>
      </c>
      <c r="D31" s="9">
        <v>1021</v>
      </c>
      <c r="E31" s="9">
        <v>287</v>
      </c>
      <c r="F31" s="9">
        <v>83</v>
      </c>
      <c r="G31" s="10">
        <f t="shared" si="0"/>
        <v>0.289198606271777</v>
      </c>
      <c r="H31" s="9">
        <v>204</v>
      </c>
      <c r="I31" s="9">
        <f t="shared" si="1"/>
        <v>12.301204819277109</v>
      </c>
      <c r="J31" s="9">
        <f t="shared" si="2"/>
        <v>3.557491289198606</v>
      </c>
      <c r="K31" s="9">
        <v>180</v>
      </c>
      <c r="L31" s="9">
        <v>1</v>
      </c>
      <c r="M31" s="9">
        <v>52738</v>
      </c>
      <c r="N31" s="27">
        <f t="shared" si="3"/>
        <v>0.019359854374454852</v>
      </c>
    </row>
    <row r="32" spans="2:14" ht="13.5">
      <c r="B32" s="8" t="s">
        <v>86</v>
      </c>
      <c r="C32" s="8" t="s">
        <v>116</v>
      </c>
      <c r="D32" s="9">
        <v>245</v>
      </c>
      <c r="E32" s="9">
        <v>12</v>
      </c>
      <c r="F32" s="9">
        <v>4</v>
      </c>
      <c r="G32" s="10">
        <f t="shared" si="0"/>
        <v>0.3333333333333333</v>
      </c>
      <c r="H32" s="9">
        <v>8</v>
      </c>
      <c r="I32" s="9">
        <f t="shared" si="1"/>
        <v>61.25</v>
      </c>
      <c r="J32" s="9">
        <f t="shared" si="2"/>
        <v>20.416666666666668</v>
      </c>
      <c r="K32" s="9">
        <v>180</v>
      </c>
      <c r="L32" s="9">
        <v>1</v>
      </c>
      <c r="M32" s="9">
        <v>17877</v>
      </c>
      <c r="N32" s="27">
        <f t="shared" si="3"/>
        <v>0.013704760306539129</v>
      </c>
    </row>
    <row r="33" spans="2:14" ht="13.5">
      <c r="B33" s="8" t="s">
        <v>31</v>
      </c>
      <c r="C33" s="8" t="s">
        <v>117</v>
      </c>
      <c r="D33" s="9">
        <v>320</v>
      </c>
      <c r="E33" s="9">
        <v>19</v>
      </c>
      <c r="F33" s="9">
        <v>11</v>
      </c>
      <c r="G33" s="10">
        <f t="shared" si="0"/>
        <v>0.5789473684210527</v>
      </c>
      <c r="H33" s="9">
        <v>8</v>
      </c>
      <c r="I33" s="9">
        <f t="shared" si="1"/>
        <v>29.09090909090909</v>
      </c>
      <c r="J33" s="9">
        <f t="shared" si="2"/>
        <v>16.842105263157894</v>
      </c>
      <c r="K33" s="9">
        <v>152</v>
      </c>
      <c r="L33" s="9">
        <v>1</v>
      </c>
      <c r="M33" s="9">
        <v>28172</v>
      </c>
      <c r="N33" s="27">
        <f t="shared" si="3"/>
        <v>0.011358795967627431</v>
      </c>
    </row>
    <row r="34" spans="2:14" ht="13.5">
      <c r="B34" s="8" t="s">
        <v>31</v>
      </c>
      <c r="C34" s="8" t="s">
        <v>118</v>
      </c>
      <c r="D34" s="9">
        <v>306</v>
      </c>
      <c r="E34" s="9">
        <v>90</v>
      </c>
      <c r="F34" s="9">
        <v>21</v>
      </c>
      <c r="G34" s="10">
        <f t="shared" si="0"/>
        <v>0.23333333333333334</v>
      </c>
      <c r="H34" s="9">
        <v>69</v>
      </c>
      <c r="I34" s="9">
        <f t="shared" si="1"/>
        <v>14.571428571428571</v>
      </c>
      <c r="J34" s="9">
        <f t="shared" si="2"/>
        <v>3.4</v>
      </c>
      <c r="K34" s="9">
        <v>118</v>
      </c>
      <c r="L34" s="9">
        <v>1</v>
      </c>
      <c r="M34" s="9">
        <v>28172</v>
      </c>
      <c r="N34" s="27">
        <f t="shared" si="3"/>
        <v>0.010861848644043732</v>
      </c>
    </row>
    <row r="35" spans="2:14" ht="13.5">
      <c r="B35" s="8" t="s">
        <v>338</v>
      </c>
      <c r="C35" s="8" t="s">
        <v>119</v>
      </c>
      <c r="D35" s="9">
        <v>2104</v>
      </c>
      <c r="E35" s="9">
        <v>30</v>
      </c>
      <c r="F35" s="9">
        <v>13</v>
      </c>
      <c r="G35" s="10">
        <f t="shared" si="0"/>
        <v>0.43333333333333335</v>
      </c>
      <c r="H35" s="9">
        <v>17</v>
      </c>
      <c r="I35" s="9">
        <f t="shared" si="1"/>
        <v>161.84615384615384</v>
      </c>
      <c r="J35" s="9">
        <f t="shared" si="2"/>
        <v>70.13333333333334</v>
      </c>
      <c r="K35" s="9">
        <v>618</v>
      </c>
      <c r="L35" s="9">
        <v>1</v>
      </c>
      <c r="M35" s="9">
        <v>229185</v>
      </c>
      <c r="N35" s="27">
        <f t="shared" si="3"/>
        <v>0.009180356480572463</v>
      </c>
    </row>
    <row r="36" spans="2:14" ht="13.5">
      <c r="B36" s="8" t="s">
        <v>337</v>
      </c>
      <c r="C36" s="8" t="s">
        <v>120</v>
      </c>
      <c r="D36" s="9">
        <v>1356</v>
      </c>
      <c r="E36" s="9">
        <v>66</v>
      </c>
      <c r="F36" s="9">
        <v>22</v>
      </c>
      <c r="G36" s="10">
        <f aca="true" t="shared" si="4" ref="G36:G67">F36/E36</f>
        <v>0.3333333333333333</v>
      </c>
      <c r="H36" s="9">
        <v>44</v>
      </c>
      <c r="I36" s="9">
        <f aca="true" t="shared" si="5" ref="I36:I57">D36/F36</f>
        <v>61.63636363636363</v>
      </c>
      <c r="J36" s="9">
        <f aca="true" t="shared" si="6" ref="J36:J57">D36/E36</f>
        <v>20.545454545454547</v>
      </c>
      <c r="K36" s="9">
        <v>207</v>
      </c>
      <c r="L36" s="9">
        <v>1</v>
      </c>
      <c r="M36" s="9">
        <v>149312</v>
      </c>
      <c r="N36" s="27">
        <f aca="true" t="shared" si="7" ref="N36:N67">D36/M36</f>
        <v>0.009081654522074581</v>
      </c>
    </row>
    <row r="37" spans="2:14" ht="13.5">
      <c r="B37" s="8" t="s">
        <v>114</v>
      </c>
      <c r="C37" s="8" t="s">
        <v>121</v>
      </c>
      <c r="D37" s="9">
        <v>300</v>
      </c>
      <c r="E37" s="9">
        <v>47</v>
      </c>
      <c r="F37" s="9">
        <v>10</v>
      </c>
      <c r="G37" s="10">
        <f t="shared" si="4"/>
        <v>0.2127659574468085</v>
      </c>
      <c r="H37" s="9">
        <v>37</v>
      </c>
      <c r="I37" s="9">
        <f t="shared" si="5"/>
        <v>30</v>
      </c>
      <c r="J37" s="9">
        <f t="shared" si="6"/>
        <v>6.382978723404255</v>
      </c>
      <c r="K37" s="9">
        <v>66</v>
      </c>
      <c r="L37" s="9">
        <v>1</v>
      </c>
      <c r="M37" s="9">
        <v>52738</v>
      </c>
      <c r="N37" s="27">
        <f t="shared" si="7"/>
        <v>0.005688497857332474</v>
      </c>
    </row>
    <row r="38" spans="2:14" ht="13.5">
      <c r="B38" s="8" t="s">
        <v>29</v>
      </c>
      <c r="C38" s="8" t="s">
        <v>122</v>
      </c>
      <c r="D38" s="9">
        <v>598</v>
      </c>
      <c r="E38" s="9">
        <v>224</v>
      </c>
      <c r="F38" s="9">
        <v>20</v>
      </c>
      <c r="G38" s="10">
        <f t="shared" si="4"/>
        <v>0.08928571428571429</v>
      </c>
      <c r="H38" s="9">
        <v>204</v>
      </c>
      <c r="I38" s="9">
        <f t="shared" si="5"/>
        <v>29.9</v>
      </c>
      <c r="J38" s="9">
        <f t="shared" si="6"/>
        <v>2.669642857142857</v>
      </c>
      <c r="K38" s="9">
        <v>267</v>
      </c>
      <c r="L38" s="9">
        <v>1</v>
      </c>
      <c r="M38" s="9">
        <v>115443</v>
      </c>
      <c r="N38" s="27">
        <f t="shared" si="7"/>
        <v>0.005180045563611479</v>
      </c>
    </row>
    <row r="39" spans="2:14" ht="13.5">
      <c r="B39" s="8" t="s">
        <v>340</v>
      </c>
      <c r="C39" s="8" t="s">
        <v>127</v>
      </c>
      <c r="D39" s="9">
        <v>324</v>
      </c>
      <c r="E39" s="9">
        <v>30</v>
      </c>
      <c r="F39" s="9">
        <v>18</v>
      </c>
      <c r="G39" s="10">
        <f t="shared" si="4"/>
        <v>0.6</v>
      </c>
      <c r="H39" s="9">
        <v>12</v>
      </c>
      <c r="I39" s="9">
        <f t="shared" si="5"/>
        <v>18</v>
      </c>
      <c r="J39" s="9">
        <f t="shared" si="6"/>
        <v>10.8</v>
      </c>
      <c r="K39" s="9">
        <v>50</v>
      </c>
      <c r="L39" s="9">
        <v>1</v>
      </c>
      <c r="M39" s="9">
        <v>66720</v>
      </c>
      <c r="N39" s="27">
        <f t="shared" si="7"/>
        <v>0.004856115107913669</v>
      </c>
    </row>
    <row r="40" spans="2:14" ht="13.5">
      <c r="B40" s="8" t="s">
        <v>114</v>
      </c>
      <c r="C40" s="8" t="s">
        <v>123</v>
      </c>
      <c r="D40" s="9">
        <v>216</v>
      </c>
      <c r="E40" s="9">
        <v>87</v>
      </c>
      <c r="F40" s="9">
        <v>7</v>
      </c>
      <c r="G40" s="10">
        <f t="shared" si="4"/>
        <v>0.08045977011494253</v>
      </c>
      <c r="H40" s="9">
        <v>80</v>
      </c>
      <c r="I40" s="9">
        <f t="shared" si="5"/>
        <v>30.857142857142858</v>
      </c>
      <c r="J40" s="9">
        <f t="shared" si="6"/>
        <v>2.4827586206896552</v>
      </c>
      <c r="K40" s="9">
        <v>116</v>
      </c>
      <c r="L40" s="9">
        <v>1</v>
      </c>
      <c r="M40" s="9">
        <v>52738</v>
      </c>
      <c r="N40" s="27">
        <f t="shared" si="7"/>
        <v>0.004095718457279381</v>
      </c>
    </row>
    <row r="41" spans="2:14" ht="13.5">
      <c r="B41" s="8" t="s">
        <v>29</v>
      </c>
      <c r="C41" s="8" t="s">
        <v>125</v>
      </c>
      <c r="D41" s="9">
        <v>457</v>
      </c>
      <c r="E41" s="9">
        <v>41</v>
      </c>
      <c r="F41" s="9">
        <v>8</v>
      </c>
      <c r="G41" s="10">
        <f t="shared" si="4"/>
        <v>0.1951219512195122</v>
      </c>
      <c r="H41" s="9">
        <v>33</v>
      </c>
      <c r="I41" s="9">
        <f t="shared" si="5"/>
        <v>57.125</v>
      </c>
      <c r="J41" s="9">
        <f t="shared" si="6"/>
        <v>11.146341463414634</v>
      </c>
      <c r="K41" s="9">
        <v>284</v>
      </c>
      <c r="L41" s="9">
        <v>1</v>
      </c>
      <c r="M41" s="9">
        <v>115443</v>
      </c>
      <c r="N41" s="27">
        <f t="shared" si="7"/>
        <v>0.003958663582893722</v>
      </c>
    </row>
    <row r="42" spans="2:14" ht="13.5">
      <c r="B42" s="8" t="s">
        <v>337</v>
      </c>
      <c r="C42" s="8" t="s">
        <v>124</v>
      </c>
      <c r="D42" s="9">
        <v>576</v>
      </c>
      <c r="E42" s="9">
        <v>21</v>
      </c>
      <c r="F42" s="9">
        <v>13</v>
      </c>
      <c r="G42" s="10">
        <f t="shared" si="4"/>
        <v>0.6190476190476191</v>
      </c>
      <c r="H42" s="9">
        <v>8</v>
      </c>
      <c r="I42" s="9">
        <f t="shared" si="5"/>
        <v>44.30769230769231</v>
      </c>
      <c r="J42" s="9">
        <f t="shared" si="6"/>
        <v>27.428571428571427</v>
      </c>
      <c r="K42" s="9">
        <v>264</v>
      </c>
      <c r="L42" s="9">
        <v>1</v>
      </c>
      <c r="M42" s="9">
        <v>149312</v>
      </c>
      <c r="N42" s="27">
        <f t="shared" si="7"/>
        <v>0.0038576939562794685</v>
      </c>
    </row>
    <row r="43" spans="2:14" ht="13.5">
      <c r="B43" s="8" t="s">
        <v>340</v>
      </c>
      <c r="C43" s="8" t="s">
        <v>126</v>
      </c>
      <c r="D43" s="9">
        <v>222</v>
      </c>
      <c r="E43" s="9">
        <v>82</v>
      </c>
      <c r="F43" s="9">
        <v>9</v>
      </c>
      <c r="G43" s="10">
        <f t="shared" si="4"/>
        <v>0.10975609756097561</v>
      </c>
      <c r="H43" s="9">
        <v>73</v>
      </c>
      <c r="I43" s="9">
        <f t="shared" si="5"/>
        <v>24.666666666666668</v>
      </c>
      <c r="J43" s="9">
        <f t="shared" si="6"/>
        <v>2.707317073170732</v>
      </c>
      <c r="K43" s="9">
        <v>92</v>
      </c>
      <c r="L43" s="9">
        <v>2</v>
      </c>
      <c r="M43" s="9">
        <v>66720</v>
      </c>
      <c r="N43" s="27">
        <f t="shared" si="7"/>
        <v>0.0033273381294964027</v>
      </c>
    </row>
    <row r="44" spans="2:14" ht="13.5">
      <c r="B44" s="8" t="s">
        <v>337</v>
      </c>
      <c r="C44" s="8" t="s">
        <v>128</v>
      </c>
      <c r="D44" s="9">
        <v>380</v>
      </c>
      <c r="E44" s="9">
        <v>37</v>
      </c>
      <c r="F44" s="9">
        <v>8</v>
      </c>
      <c r="G44" s="10">
        <f t="shared" si="4"/>
        <v>0.21621621621621623</v>
      </c>
      <c r="H44" s="9">
        <v>29</v>
      </c>
      <c r="I44" s="9">
        <f t="shared" si="5"/>
        <v>47.5</v>
      </c>
      <c r="J44" s="9">
        <f t="shared" si="6"/>
        <v>10.27027027027027</v>
      </c>
      <c r="K44" s="9">
        <v>263</v>
      </c>
      <c r="L44" s="9">
        <v>1</v>
      </c>
      <c r="M44" s="9">
        <v>149312</v>
      </c>
      <c r="N44" s="27">
        <f t="shared" si="7"/>
        <v>0.002545006429489927</v>
      </c>
    </row>
    <row r="45" spans="2:14" ht="13.5">
      <c r="B45" s="8" t="s">
        <v>109</v>
      </c>
      <c r="C45" s="8" t="s">
        <v>129</v>
      </c>
      <c r="D45" s="9">
        <v>59</v>
      </c>
      <c r="E45" s="9">
        <v>14</v>
      </c>
      <c r="F45" s="9">
        <v>4</v>
      </c>
      <c r="G45" s="10">
        <f t="shared" si="4"/>
        <v>0.2857142857142857</v>
      </c>
      <c r="H45" s="9">
        <v>10</v>
      </c>
      <c r="I45" s="9">
        <f t="shared" si="5"/>
        <v>14.75</v>
      </c>
      <c r="J45" s="9">
        <f t="shared" si="6"/>
        <v>4.214285714285714</v>
      </c>
      <c r="K45" s="9">
        <v>34</v>
      </c>
      <c r="L45" s="9">
        <v>2</v>
      </c>
      <c r="M45" s="9">
        <v>33159</v>
      </c>
      <c r="N45" s="27">
        <f t="shared" si="7"/>
        <v>0.0017793057691727736</v>
      </c>
    </row>
    <row r="46" spans="2:14" ht="13.5">
      <c r="B46" s="8" t="s">
        <v>338</v>
      </c>
      <c r="C46" s="8" t="s">
        <v>130</v>
      </c>
      <c r="D46" s="9">
        <v>348</v>
      </c>
      <c r="E46" s="9">
        <v>30</v>
      </c>
      <c r="F46" s="9">
        <v>7</v>
      </c>
      <c r="G46" s="10">
        <f t="shared" si="4"/>
        <v>0.23333333333333334</v>
      </c>
      <c r="H46" s="9">
        <v>23</v>
      </c>
      <c r="I46" s="9">
        <f t="shared" si="5"/>
        <v>49.714285714285715</v>
      </c>
      <c r="J46" s="9">
        <f t="shared" si="6"/>
        <v>11.6</v>
      </c>
      <c r="K46" s="9">
        <v>153</v>
      </c>
      <c r="L46" s="9">
        <v>1</v>
      </c>
      <c r="M46" s="9">
        <v>229185</v>
      </c>
      <c r="N46" s="27">
        <f t="shared" si="7"/>
        <v>0.0015184239806270044</v>
      </c>
    </row>
    <row r="47" spans="2:14" ht="13.5">
      <c r="B47" s="8" t="s">
        <v>336</v>
      </c>
      <c r="C47" s="8" t="s">
        <v>132</v>
      </c>
      <c r="D47" s="9">
        <v>110</v>
      </c>
      <c r="E47" s="9">
        <v>59</v>
      </c>
      <c r="F47" s="9">
        <v>9</v>
      </c>
      <c r="G47" s="10">
        <f t="shared" si="4"/>
        <v>0.15254237288135594</v>
      </c>
      <c r="H47" s="9">
        <v>50</v>
      </c>
      <c r="I47" s="9">
        <f t="shared" si="5"/>
        <v>12.222222222222221</v>
      </c>
      <c r="J47" s="9">
        <f t="shared" si="6"/>
        <v>1.8644067796610169</v>
      </c>
      <c r="K47" s="9">
        <v>33</v>
      </c>
      <c r="L47" s="9">
        <v>1</v>
      </c>
      <c r="M47" s="9">
        <v>75607</v>
      </c>
      <c r="N47" s="27">
        <f t="shared" si="7"/>
        <v>0.001454891742828045</v>
      </c>
    </row>
    <row r="48" spans="2:14" ht="13.5">
      <c r="B48" s="8" t="s">
        <v>339</v>
      </c>
      <c r="C48" s="8" t="s">
        <v>131</v>
      </c>
      <c r="D48" s="9">
        <v>49</v>
      </c>
      <c r="E48" s="9">
        <v>91</v>
      </c>
      <c r="F48" s="9">
        <v>5</v>
      </c>
      <c r="G48" s="10">
        <f t="shared" si="4"/>
        <v>0.054945054945054944</v>
      </c>
      <c r="H48" s="9">
        <v>86</v>
      </c>
      <c r="I48" s="9">
        <f t="shared" si="5"/>
        <v>9.8</v>
      </c>
      <c r="J48" s="9">
        <f t="shared" si="6"/>
        <v>0.5384615384615384</v>
      </c>
      <c r="K48" s="9">
        <v>20</v>
      </c>
      <c r="L48" s="9">
        <v>2</v>
      </c>
      <c r="M48" s="9">
        <v>38406</v>
      </c>
      <c r="N48" s="27">
        <f t="shared" si="7"/>
        <v>0.001275842316304744</v>
      </c>
    </row>
    <row r="49" spans="2:14" ht="13.5">
      <c r="B49" s="8" t="s">
        <v>336</v>
      </c>
      <c r="C49" s="8" t="s">
        <v>133</v>
      </c>
      <c r="D49" s="9">
        <v>83</v>
      </c>
      <c r="E49" s="9">
        <v>85</v>
      </c>
      <c r="F49" s="9">
        <v>13</v>
      </c>
      <c r="G49" s="10">
        <f t="shared" si="4"/>
        <v>0.15294117647058825</v>
      </c>
      <c r="H49" s="9">
        <v>72</v>
      </c>
      <c r="I49" s="9">
        <f t="shared" si="5"/>
        <v>6.384615384615385</v>
      </c>
      <c r="J49" s="9">
        <f t="shared" si="6"/>
        <v>0.9764705882352941</v>
      </c>
      <c r="K49" s="9">
        <v>38</v>
      </c>
      <c r="L49" s="9">
        <v>1</v>
      </c>
      <c r="M49" s="9">
        <v>75607</v>
      </c>
      <c r="N49" s="27">
        <f t="shared" si="7"/>
        <v>0.0010977819514066157</v>
      </c>
    </row>
    <row r="50" spans="2:14" ht="13.5">
      <c r="B50" s="8" t="s">
        <v>29</v>
      </c>
      <c r="C50" s="8" t="s">
        <v>134</v>
      </c>
      <c r="D50" s="9">
        <v>106</v>
      </c>
      <c r="E50" s="9">
        <v>14</v>
      </c>
      <c r="F50" s="9">
        <v>7</v>
      </c>
      <c r="G50" s="10">
        <f t="shared" si="4"/>
        <v>0.5</v>
      </c>
      <c r="H50" s="9">
        <v>7</v>
      </c>
      <c r="I50" s="9">
        <f t="shared" si="5"/>
        <v>15.142857142857142</v>
      </c>
      <c r="J50" s="9">
        <f t="shared" si="6"/>
        <v>7.571428571428571</v>
      </c>
      <c r="K50" s="9">
        <v>38</v>
      </c>
      <c r="L50" s="9">
        <v>1</v>
      </c>
      <c r="M50" s="9">
        <v>115443</v>
      </c>
      <c r="N50" s="27">
        <f t="shared" si="7"/>
        <v>0.0009182020564261151</v>
      </c>
    </row>
    <row r="51" spans="2:14" ht="13.5">
      <c r="B51" s="8" t="s">
        <v>337</v>
      </c>
      <c r="C51" s="8" t="s">
        <v>135</v>
      </c>
      <c r="D51" s="9">
        <v>123</v>
      </c>
      <c r="E51" s="9">
        <v>14</v>
      </c>
      <c r="F51" s="9">
        <v>6</v>
      </c>
      <c r="G51" s="10">
        <f t="shared" si="4"/>
        <v>0.42857142857142855</v>
      </c>
      <c r="H51" s="9">
        <v>8</v>
      </c>
      <c r="I51" s="9">
        <f t="shared" si="5"/>
        <v>20.5</v>
      </c>
      <c r="J51" s="9">
        <f t="shared" si="6"/>
        <v>8.785714285714286</v>
      </c>
      <c r="K51" s="9">
        <v>47</v>
      </c>
      <c r="L51" s="9">
        <v>3</v>
      </c>
      <c r="M51" s="9">
        <v>149312</v>
      </c>
      <c r="N51" s="27">
        <f t="shared" si="7"/>
        <v>0.0008237783969138448</v>
      </c>
    </row>
    <row r="52" spans="2:14" ht="13.5">
      <c r="B52" s="8" t="s">
        <v>339</v>
      </c>
      <c r="C52" s="8" t="s">
        <v>136</v>
      </c>
      <c r="D52" s="9">
        <v>25</v>
      </c>
      <c r="E52" s="9">
        <v>12</v>
      </c>
      <c r="F52" s="9">
        <v>4</v>
      </c>
      <c r="G52" s="10">
        <f t="shared" si="4"/>
        <v>0.3333333333333333</v>
      </c>
      <c r="H52" s="9">
        <v>8</v>
      </c>
      <c r="I52" s="9">
        <f t="shared" si="5"/>
        <v>6.25</v>
      </c>
      <c r="J52" s="9">
        <f t="shared" si="6"/>
        <v>2.0833333333333335</v>
      </c>
      <c r="K52" s="9">
        <v>20</v>
      </c>
      <c r="L52" s="9">
        <v>1</v>
      </c>
      <c r="M52" s="9">
        <v>38406</v>
      </c>
      <c r="N52" s="27">
        <f t="shared" si="7"/>
        <v>0.0006509399572983388</v>
      </c>
    </row>
    <row r="53" spans="2:14" ht="13.5">
      <c r="B53" s="8" t="s">
        <v>137</v>
      </c>
      <c r="C53" s="8" t="s">
        <v>138</v>
      </c>
      <c r="D53" s="9">
        <v>70</v>
      </c>
      <c r="E53" s="9">
        <v>25</v>
      </c>
      <c r="F53" s="9">
        <v>7</v>
      </c>
      <c r="G53" s="10">
        <f t="shared" si="4"/>
        <v>0.28</v>
      </c>
      <c r="H53" s="9">
        <v>18</v>
      </c>
      <c r="I53" s="9">
        <f t="shared" si="5"/>
        <v>10</v>
      </c>
      <c r="J53" s="9">
        <f t="shared" si="6"/>
        <v>2.8</v>
      </c>
      <c r="K53" s="9">
        <v>27</v>
      </c>
      <c r="L53" s="9">
        <v>1</v>
      </c>
      <c r="M53" s="9">
        <v>112814</v>
      </c>
      <c r="N53" s="27">
        <f t="shared" si="7"/>
        <v>0.0006204903646710515</v>
      </c>
    </row>
    <row r="54" spans="2:14" ht="13.5">
      <c r="B54" s="8" t="s">
        <v>337</v>
      </c>
      <c r="C54" s="8" t="s">
        <v>139</v>
      </c>
      <c r="D54" s="9">
        <v>34</v>
      </c>
      <c r="E54" s="9">
        <v>4</v>
      </c>
      <c r="F54" s="9">
        <v>3</v>
      </c>
      <c r="G54" s="10">
        <f t="shared" si="4"/>
        <v>0.75</v>
      </c>
      <c r="H54" s="9">
        <v>1</v>
      </c>
      <c r="I54" s="9">
        <f t="shared" si="5"/>
        <v>11.333333333333334</v>
      </c>
      <c r="J54" s="9">
        <f t="shared" si="6"/>
        <v>8.5</v>
      </c>
      <c r="K54" s="9">
        <v>31</v>
      </c>
      <c r="L54" s="9">
        <v>1</v>
      </c>
      <c r="M54" s="9">
        <v>149312</v>
      </c>
      <c r="N54" s="27">
        <f t="shared" si="7"/>
        <v>0.00022771110158594085</v>
      </c>
    </row>
    <row r="55" spans="2:14" ht="13.5">
      <c r="B55" s="8" t="s">
        <v>31</v>
      </c>
      <c r="C55" s="8" t="s">
        <v>141</v>
      </c>
      <c r="D55" s="9">
        <v>3</v>
      </c>
      <c r="E55" s="9">
        <v>3</v>
      </c>
      <c r="F55" s="9">
        <v>2</v>
      </c>
      <c r="G55" s="10">
        <f t="shared" si="4"/>
        <v>0.6666666666666666</v>
      </c>
      <c r="H55" s="9">
        <v>1</v>
      </c>
      <c r="I55" s="9">
        <f t="shared" si="5"/>
        <v>1.5</v>
      </c>
      <c r="J55" s="9">
        <f t="shared" si="6"/>
        <v>1</v>
      </c>
      <c r="K55" s="9">
        <v>2</v>
      </c>
      <c r="L55" s="9">
        <v>1</v>
      </c>
      <c r="M55" s="9">
        <v>28172</v>
      </c>
      <c r="N55" s="27">
        <f t="shared" si="7"/>
        <v>0.00010648871219650717</v>
      </c>
    </row>
    <row r="56" spans="2:14" ht="13.5">
      <c r="B56" s="8" t="s">
        <v>337</v>
      </c>
      <c r="C56" s="8" t="s">
        <v>140</v>
      </c>
      <c r="D56" s="9">
        <v>9</v>
      </c>
      <c r="E56" s="9">
        <v>25</v>
      </c>
      <c r="F56" s="9">
        <v>2</v>
      </c>
      <c r="G56" s="10">
        <f t="shared" si="4"/>
        <v>0.08</v>
      </c>
      <c r="H56" s="9">
        <v>23</v>
      </c>
      <c r="I56" s="9">
        <f t="shared" si="5"/>
        <v>4.5</v>
      </c>
      <c r="J56" s="9">
        <f t="shared" si="6"/>
        <v>0.36</v>
      </c>
      <c r="K56" s="9">
        <v>5</v>
      </c>
      <c r="L56" s="9">
        <v>4</v>
      </c>
      <c r="M56" s="9">
        <v>149312</v>
      </c>
      <c r="N56" s="27">
        <f t="shared" si="7"/>
        <v>6.0276468066866696E-05</v>
      </c>
    </row>
    <row r="57" spans="2:14" ht="17.25">
      <c r="B57" s="53" t="s">
        <v>10</v>
      </c>
      <c r="C57" s="54"/>
      <c r="D57" s="20">
        <f>SUM(D4:D56)</f>
        <v>386703</v>
      </c>
      <c r="E57" s="20">
        <f>SUM(E4:E56)</f>
        <v>18928</v>
      </c>
      <c r="F57" s="20">
        <f>SUM(F4:F56)</f>
        <v>6427</v>
      </c>
      <c r="G57" s="21">
        <f t="shared" si="4"/>
        <v>0.3395498732037194</v>
      </c>
      <c r="H57" s="20">
        <f>SUM(H4:H56)</f>
        <v>12501</v>
      </c>
      <c r="I57" s="20">
        <f t="shared" si="5"/>
        <v>60.16850785747627</v>
      </c>
      <c r="J57" s="20">
        <f t="shared" si="6"/>
        <v>20.43020921386306</v>
      </c>
      <c r="K57" s="19"/>
      <c r="L57" s="19"/>
      <c r="M57" s="19"/>
      <c r="N57" s="19"/>
    </row>
    <row r="61" spans="2:14" ht="33">
      <c r="B61" s="63" t="s">
        <v>345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2:14" ht="33">
      <c r="B62" s="64" t="s">
        <v>346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2:14" ht="92.25">
      <c r="B63" s="43" t="s">
        <v>11</v>
      </c>
      <c r="C63" s="45" t="s">
        <v>13</v>
      </c>
      <c r="D63" s="46" t="s">
        <v>0</v>
      </c>
      <c r="E63" s="46" t="s">
        <v>1</v>
      </c>
      <c r="F63" s="46" t="s">
        <v>2</v>
      </c>
      <c r="G63" s="46" t="s">
        <v>3</v>
      </c>
      <c r="H63" s="46" t="s">
        <v>4</v>
      </c>
      <c r="I63" s="46" t="s">
        <v>5</v>
      </c>
      <c r="J63" s="46" t="s">
        <v>6</v>
      </c>
      <c r="K63" s="46" t="s">
        <v>344</v>
      </c>
      <c r="L63" s="46" t="s">
        <v>38</v>
      </c>
      <c r="M63" s="46" t="s">
        <v>15</v>
      </c>
      <c r="N63" s="46" t="s">
        <v>16</v>
      </c>
    </row>
    <row r="64" spans="2:14" ht="13.5">
      <c r="B64" s="47" t="s">
        <v>336</v>
      </c>
      <c r="C64" s="47" t="s">
        <v>91</v>
      </c>
      <c r="D64" s="48">
        <v>24178</v>
      </c>
      <c r="E64" s="48">
        <v>1815</v>
      </c>
      <c r="F64" s="48">
        <v>662</v>
      </c>
      <c r="G64" s="49">
        <f>F64/E64</f>
        <v>0.36473829201101926</v>
      </c>
      <c r="H64" s="48">
        <v>1153</v>
      </c>
      <c r="I64" s="48">
        <f>D64/F64</f>
        <v>36.522658610271904</v>
      </c>
      <c r="J64" s="48">
        <f>D64/E64</f>
        <v>13.32121212121212</v>
      </c>
      <c r="K64" s="48">
        <v>470</v>
      </c>
      <c r="L64" s="48">
        <v>1</v>
      </c>
      <c r="M64" s="48">
        <v>75607</v>
      </c>
      <c r="N64" s="50">
        <f>D64/M64</f>
        <v>0.3197852050736043</v>
      </c>
    </row>
  </sheetData>
  <sheetProtection/>
  <mergeCells count="5">
    <mergeCell ref="B1:C1"/>
    <mergeCell ref="D1:N1"/>
    <mergeCell ref="B2:C2"/>
    <mergeCell ref="B61:N61"/>
    <mergeCell ref="B62:N6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D1"/>
    </sheetView>
  </sheetViews>
  <sheetFormatPr defaultColWidth="8.7109375" defaultRowHeight="12.75"/>
  <cols>
    <col min="1" max="1" width="4.00390625" style="3" customWidth="1"/>
    <col min="2" max="2" width="22.7109375" style="0" customWidth="1"/>
    <col min="3" max="3" width="8.7109375" style="0" customWidth="1"/>
    <col min="4" max="4" width="34.71093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</cols>
  <sheetData>
    <row r="1" spans="2:15" ht="93" customHeight="1">
      <c r="B1" s="65" t="s">
        <v>347</v>
      </c>
      <c r="C1" s="65"/>
      <c r="D1" s="65"/>
      <c r="E1" s="66" t="s">
        <v>322</v>
      </c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86.25">
      <c r="B2" s="67" t="s">
        <v>350</v>
      </c>
      <c r="C2" s="67"/>
      <c r="D2" s="67"/>
      <c r="E2" s="11" t="s">
        <v>0</v>
      </c>
      <c r="F2" s="11" t="s">
        <v>1</v>
      </c>
      <c r="G2" s="11" t="s">
        <v>323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341</v>
      </c>
      <c r="M2" s="11" t="s">
        <v>38</v>
      </c>
      <c r="N2" s="11" t="s">
        <v>15</v>
      </c>
      <c r="O2" s="11" t="s">
        <v>16</v>
      </c>
    </row>
    <row r="3" spans="2:15" ht="14.25">
      <c r="B3" s="11" t="s">
        <v>11</v>
      </c>
      <c r="C3" s="11" t="s">
        <v>12</v>
      </c>
      <c r="D3" s="11" t="s">
        <v>13</v>
      </c>
      <c r="E3" s="11" t="s">
        <v>326</v>
      </c>
      <c r="F3" s="11" t="s">
        <v>327</v>
      </c>
      <c r="G3" s="11" t="s">
        <v>328</v>
      </c>
      <c r="H3" s="11" t="s">
        <v>329</v>
      </c>
      <c r="I3" s="11" t="s">
        <v>330</v>
      </c>
      <c r="J3" s="11" t="s">
        <v>331</v>
      </c>
      <c r="K3" s="11" t="s">
        <v>332</v>
      </c>
      <c r="L3" s="11"/>
      <c r="M3" s="11"/>
      <c r="N3" s="11" t="s">
        <v>15</v>
      </c>
      <c r="O3" s="11" t="s">
        <v>334</v>
      </c>
    </row>
    <row r="4" spans="2:15" ht="13.5">
      <c r="B4" s="4" t="s">
        <v>31</v>
      </c>
      <c r="C4" s="12">
        <v>4</v>
      </c>
      <c r="D4" s="4" t="s">
        <v>32</v>
      </c>
      <c r="E4" s="5">
        <v>13289</v>
      </c>
      <c r="F4" s="5">
        <v>199</v>
      </c>
      <c r="G4" s="5">
        <v>125</v>
      </c>
      <c r="H4" s="6">
        <f aca="true" t="shared" si="0" ref="H4:H35">G4/F4</f>
        <v>0.628140703517588</v>
      </c>
      <c r="I4" s="5">
        <v>74</v>
      </c>
      <c r="J4" s="5">
        <f aca="true" t="shared" si="1" ref="J4:J35">E4/G4</f>
        <v>106.312</v>
      </c>
      <c r="K4" s="5">
        <f aca="true" t="shared" si="2" ref="K4:K35">E4/F4</f>
        <v>66.77889447236181</v>
      </c>
      <c r="L4" s="5">
        <v>902</v>
      </c>
      <c r="M4" s="5">
        <v>1</v>
      </c>
      <c r="N4" s="5">
        <v>5715</v>
      </c>
      <c r="O4" s="13">
        <f aca="true" t="shared" si="3" ref="O4:O35">E4/N4</f>
        <v>2.3252843394575677</v>
      </c>
    </row>
    <row r="5" spans="2:15" ht="13.5">
      <c r="B5" s="4" t="s">
        <v>33</v>
      </c>
      <c r="C5" s="12">
        <v>3</v>
      </c>
      <c r="D5" s="4" t="s">
        <v>34</v>
      </c>
      <c r="E5" s="5">
        <v>11929</v>
      </c>
      <c r="F5" s="5">
        <v>25</v>
      </c>
      <c r="G5" s="5">
        <v>21</v>
      </c>
      <c r="H5" s="6">
        <f t="shared" si="0"/>
        <v>0.84</v>
      </c>
      <c r="I5" s="5">
        <v>4</v>
      </c>
      <c r="J5" s="5">
        <f t="shared" si="1"/>
        <v>568.047619047619</v>
      </c>
      <c r="K5" s="5">
        <f t="shared" si="2"/>
        <v>477.16</v>
      </c>
      <c r="L5" s="5">
        <v>1402</v>
      </c>
      <c r="M5" s="5">
        <v>1</v>
      </c>
      <c r="N5" s="5">
        <v>5603</v>
      </c>
      <c r="O5" s="13">
        <f t="shared" si="3"/>
        <v>2.1290380153489203</v>
      </c>
    </row>
    <row r="6" spans="2:15" ht="13.5">
      <c r="B6" s="4" t="s">
        <v>337</v>
      </c>
      <c r="C6" s="12">
        <v>5</v>
      </c>
      <c r="D6" s="4" t="s">
        <v>209</v>
      </c>
      <c r="E6" s="5">
        <v>10449</v>
      </c>
      <c r="F6" s="5">
        <v>412</v>
      </c>
      <c r="G6" s="5">
        <v>102</v>
      </c>
      <c r="H6" s="6">
        <f t="shared" si="0"/>
        <v>0.24757281553398058</v>
      </c>
      <c r="I6" s="5">
        <v>310</v>
      </c>
      <c r="J6" s="5">
        <f t="shared" si="1"/>
        <v>102.44117647058823</v>
      </c>
      <c r="K6" s="5">
        <f t="shared" si="2"/>
        <v>25.361650485436893</v>
      </c>
      <c r="L6" s="5">
        <v>1957</v>
      </c>
      <c r="M6" s="5">
        <v>1</v>
      </c>
      <c r="N6" s="5">
        <v>5268</v>
      </c>
      <c r="O6" s="13">
        <f t="shared" si="3"/>
        <v>1.9834851936218678</v>
      </c>
    </row>
    <row r="7" spans="2:15" ht="13.5">
      <c r="B7" s="4" t="s">
        <v>336</v>
      </c>
      <c r="C7" s="12">
        <v>8</v>
      </c>
      <c r="D7" s="4" t="s">
        <v>35</v>
      </c>
      <c r="E7" s="5">
        <v>11488</v>
      </c>
      <c r="F7" s="5">
        <v>523</v>
      </c>
      <c r="G7" s="5">
        <v>190</v>
      </c>
      <c r="H7" s="6">
        <f t="shared" si="0"/>
        <v>0.3632887189292543</v>
      </c>
      <c r="I7" s="5">
        <v>333</v>
      </c>
      <c r="J7" s="5">
        <f t="shared" si="1"/>
        <v>60.463157894736845</v>
      </c>
      <c r="K7" s="5">
        <f t="shared" si="2"/>
        <v>21.965583173996176</v>
      </c>
      <c r="L7" s="5">
        <v>353</v>
      </c>
      <c r="M7" s="5">
        <v>1</v>
      </c>
      <c r="N7" s="5">
        <v>5817</v>
      </c>
      <c r="O7" s="13">
        <f t="shared" si="3"/>
        <v>1.9749011517964588</v>
      </c>
    </row>
    <row r="8" spans="2:15" ht="13.5">
      <c r="B8" s="4" t="s">
        <v>336</v>
      </c>
      <c r="C8" s="12">
        <v>12</v>
      </c>
      <c r="D8" s="4" t="s">
        <v>36</v>
      </c>
      <c r="E8" s="5">
        <v>12329</v>
      </c>
      <c r="F8" s="5">
        <v>645</v>
      </c>
      <c r="G8" s="5">
        <v>241</v>
      </c>
      <c r="H8" s="6">
        <f t="shared" si="0"/>
        <v>0.3736434108527132</v>
      </c>
      <c r="I8" s="5">
        <v>404</v>
      </c>
      <c r="J8" s="5">
        <f t="shared" si="1"/>
        <v>51.15767634854772</v>
      </c>
      <c r="K8" s="5">
        <f t="shared" si="2"/>
        <v>19.114728682170544</v>
      </c>
      <c r="L8" s="5">
        <v>566</v>
      </c>
      <c r="M8" s="5">
        <v>1</v>
      </c>
      <c r="N8" s="5">
        <v>6289</v>
      </c>
      <c r="O8" s="13">
        <f t="shared" si="3"/>
        <v>1.9604070599459373</v>
      </c>
    </row>
    <row r="9" spans="2:15" ht="13.5">
      <c r="B9" s="4" t="s">
        <v>336</v>
      </c>
      <c r="C9" s="12">
        <v>7</v>
      </c>
      <c r="D9" s="4" t="s">
        <v>143</v>
      </c>
      <c r="E9" s="5">
        <v>12893</v>
      </c>
      <c r="F9" s="5">
        <v>997</v>
      </c>
      <c r="G9" s="5">
        <v>336</v>
      </c>
      <c r="H9" s="6">
        <f t="shared" si="0"/>
        <v>0.3370110330992979</v>
      </c>
      <c r="I9" s="5">
        <v>661</v>
      </c>
      <c r="J9" s="5">
        <f t="shared" si="1"/>
        <v>38.37202380952381</v>
      </c>
      <c r="K9" s="5">
        <f t="shared" si="2"/>
        <v>12.931795386158475</v>
      </c>
      <c r="L9" s="5">
        <v>288</v>
      </c>
      <c r="M9" s="5">
        <v>1</v>
      </c>
      <c r="N9" s="5">
        <v>6925</v>
      </c>
      <c r="O9" s="13">
        <f t="shared" si="3"/>
        <v>1.8618050541516245</v>
      </c>
    </row>
    <row r="10" spans="2:15" ht="13.5">
      <c r="B10" s="4" t="s">
        <v>336</v>
      </c>
      <c r="C10" s="12">
        <v>11</v>
      </c>
      <c r="D10" s="4" t="s">
        <v>37</v>
      </c>
      <c r="E10" s="5">
        <v>11985</v>
      </c>
      <c r="F10" s="5">
        <v>558</v>
      </c>
      <c r="G10" s="5">
        <v>194</v>
      </c>
      <c r="H10" s="6">
        <f t="shared" si="0"/>
        <v>0.34767025089605735</v>
      </c>
      <c r="I10" s="5">
        <v>364</v>
      </c>
      <c r="J10" s="5">
        <f t="shared" si="1"/>
        <v>61.77835051546392</v>
      </c>
      <c r="K10" s="5">
        <f t="shared" si="2"/>
        <v>21.478494623655912</v>
      </c>
      <c r="L10" s="5">
        <v>439</v>
      </c>
      <c r="M10" s="5">
        <v>1</v>
      </c>
      <c r="N10" s="5">
        <v>6497</v>
      </c>
      <c r="O10" s="13">
        <f t="shared" si="3"/>
        <v>1.8446975527166385</v>
      </c>
    </row>
    <row r="11" spans="2:15" ht="13.5">
      <c r="B11" s="4" t="s">
        <v>336</v>
      </c>
      <c r="C11" s="12">
        <v>1</v>
      </c>
      <c r="D11" s="4" t="s">
        <v>144</v>
      </c>
      <c r="E11" s="5">
        <v>11130</v>
      </c>
      <c r="F11" s="5">
        <v>760</v>
      </c>
      <c r="G11" s="5">
        <v>203</v>
      </c>
      <c r="H11" s="6">
        <f t="shared" si="0"/>
        <v>0.26710526315789473</v>
      </c>
      <c r="I11" s="5">
        <v>557</v>
      </c>
      <c r="J11" s="5">
        <f t="shared" si="1"/>
        <v>54.827586206896555</v>
      </c>
      <c r="K11" s="5">
        <f t="shared" si="2"/>
        <v>14.644736842105264</v>
      </c>
      <c r="L11" s="5">
        <v>474</v>
      </c>
      <c r="M11" s="5">
        <v>1</v>
      </c>
      <c r="N11" s="5">
        <v>6158</v>
      </c>
      <c r="O11" s="13">
        <f t="shared" si="3"/>
        <v>1.8074050016239038</v>
      </c>
    </row>
    <row r="12" spans="2:15" ht="13.5">
      <c r="B12" s="4" t="s">
        <v>84</v>
      </c>
      <c r="C12" s="12">
        <v>3</v>
      </c>
      <c r="D12" s="4" t="s">
        <v>142</v>
      </c>
      <c r="E12" s="5">
        <v>11131</v>
      </c>
      <c r="F12" s="5">
        <v>588</v>
      </c>
      <c r="G12" s="5">
        <v>161</v>
      </c>
      <c r="H12" s="6">
        <f t="shared" si="0"/>
        <v>0.27380952380952384</v>
      </c>
      <c r="I12" s="5">
        <v>427</v>
      </c>
      <c r="J12" s="5">
        <f t="shared" si="1"/>
        <v>69.13664596273291</v>
      </c>
      <c r="K12" s="5">
        <f t="shared" si="2"/>
        <v>18.93027210884354</v>
      </c>
      <c r="L12" s="5">
        <v>627</v>
      </c>
      <c r="M12" s="5">
        <v>1</v>
      </c>
      <c r="N12" s="5">
        <v>6183</v>
      </c>
      <c r="O12" s="13">
        <f t="shared" si="3"/>
        <v>1.8002587740579008</v>
      </c>
    </row>
    <row r="13" spans="2:15" ht="13.5">
      <c r="B13" s="4" t="s">
        <v>336</v>
      </c>
      <c r="C13" s="12">
        <v>5</v>
      </c>
      <c r="D13" s="4" t="s">
        <v>149</v>
      </c>
      <c r="E13" s="5">
        <v>8841</v>
      </c>
      <c r="F13" s="5">
        <v>718</v>
      </c>
      <c r="G13" s="5">
        <v>189</v>
      </c>
      <c r="H13" s="6">
        <f t="shared" si="0"/>
        <v>0.26323119777158777</v>
      </c>
      <c r="I13" s="5">
        <v>529</v>
      </c>
      <c r="J13" s="5">
        <f t="shared" si="1"/>
        <v>46.77777777777778</v>
      </c>
      <c r="K13" s="5">
        <f t="shared" si="2"/>
        <v>12.313370473537605</v>
      </c>
      <c r="L13" s="5">
        <v>395</v>
      </c>
      <c r="M13" s="5">
        <v>1</v>
      </c>
      <c r="N13" s="5">
        <v>4969</v>
      </c>
      <c r="O13" s="13">
        <f t="shared" si="3"/>
        <v>1.7792312336486213</v>
      </c>
    </row>
    <row r="14" spans="2:15" ht="13.5">
      <c r="B14" s="4" t="s">
        <v>33</v>
      </c>
      <c r="C14" s="12">
        <v>2</v>
      </c>
      <c r="D14" s="4" t="s">
        <v>146</v>
      </c>
      <c r="E14" s="5">
        <v>9500</v>
      </c>
      <c r="F14" s="5">
        <v>149</v>
      </c>
      <c r="G14" s="5">
        <v>106</v>
      </c>
      <c r="H14" s="6">
        <f t="shared" si="0"/>
        <v>0.7114093959731543</v>
      </c>
      <c r="I14" s="5">
        <v>43</v>
      </c>
      <c r="J14" s="5">
        <f t="shared" si="1"/>
        <v>89.62264150943396</v>
      </c>
      <c r="K14" s="5">
        <f t="shared" si="2"/>
        <v>63.758389261744966</v>
      </c>
      <c r="L14" s="5">
        <v>508</v>
      </c>
      <c r="M14" s="5">
        <v>2</v>
      </c>
      <c r="N14" s="5">
        <v>5541</v>
      </c>
      <c r="O14" s="13">
        <f t="shared" si="3"/>
        <v>1.7144919689586717</v>
      </c>
    </row>
    <row r="15" spans="2:15" ht="13.5">
      <c r="B15" s="4" t="s">
        <v>82</v>
      </c>
      <c r="C15" s="12">
        <v>1</v>
      </c>
      <c r="D15" s="4" t="s">
        <v>145</v>
      </c>
      <c r="E15" s="5">
        <v>8293</v>
      </c>
      <c r="F15" s="5">
        <v>28</v>
      </c>
      <c r="G15" s="5">
        <v>16</v>
      </c>
      <c r="H15" s="6">
        <f t="shared" si="0"/>
        <v>0.5714285714285714</v>
      </c>
      <c r="I15" s="5">
        <v>12</v>
      </c>
      <c r="J15" s="5">
        <f t="shared" si="1"/>
        <v>518.3125</v>
      </c>
      <c r="K15" s="5">
        <f t="shared" si="2"/>
        <v>296.17857142857144</v>
      </c>
      <c r="L15" s="5">
        <v>1229</v>
      </c>
      <c r="M15" s="5">
        <v>1</v>
      </c>
      <c r="N15" s="5">
        <v>4892</v>
      </c>
      <c r="O15" s="13">
        <f t="shared" si="3"/>
        <v>1.6952166802943582</v>
      </c>
    </row>
    <row r="16" spans="2:15" ht="13.5">
      <c r="B16" s="4" t="s">
        <v>336</v>
      </c>
      <c r="C16" s="12">
        <v>9</v>
      </c>
      <c r="D16" s="4" t="s">
        <v>147</v>
      </c>
      <c r="E16" s="5">
        <v>10538</v>
      </c>
      <c r="F16" s="5">
        <v>465</v>
      </c>
      <c r="G16" s="5">
        <v>193</v>
      </c>
      <c r="H16" s="6">
        <f t="shared" si="0"/>
        <v>0.4150537634408602</v>
      </c>
      <c r="I16" s="5">
        <v>272</v>
      </c>
      <c r="J16" s="5">
        <f t="shared" si="1"/>
        <v>54.601036269430054</v>
      </c>
      <c r="K16" s="5">
        <f t="shared" si="2"/>
        <v>22.66236559139785</v>
      </c>
      <c r="L16" s="5">
        <v>501</v>
      </c>
      <c r="M16" s="5">
        <v>1</v>
      </c>
      <c r="N16" s="5">
        <v>6380</v>
      </c>
      <c r="O16" s="13">
        <f t="shared" si="3"/>
        <v>1.6517241379310346</v>
      </c>
    </row>
    <row r="17" spans="2:15" ht="13.5">
      <c r="B17" s="4" t="s">
        <v>340</v>
      </c>
      <c r="C17" s="12">
        <v>10</v>
      </c>
      <c r="D17" s="4" t="s">
        <v>148</v>
      </c>
      <c r="E17" s="5">
        <v>9667</v>
      </c>
      <c r="F17" s="5">
        <v>512</v>
      </c>
      <c r="G17" s="5">
        <v>209</v>
      </c>
      <c r="H17" s="6">
        <f t="shared" si="0"/>
        <v>0.408203125</v>
      </c>
      <c r="I17" s="5">
        <v>303</v>
      </c>
      <c r="J17" s="5">
        <f t="shared" si="1"/>
        <v>46.25358851674641</v>
      </c>
      <c r="K17" s="5">
        <f t="shared" si="2"/>
        <v>18.880859375</v>
      </c>
      <c r="L17" s="5">
        <v>423</v>
      </c>
      <c r="M17" s="5">
        <v>1</v>
      </c>
      <c r="N17" s="5">
        <v>6037</v>
      </c>
      <c r="O17" s="13">
        <f t="shared" si="3"/>
        <v>1.6012920324664568</v>
      </c>
    </row>
    <row r="18" spans="2:15" ht="13.5">
      <c r="B18" s="4" t="s">
        <v>31</v>
      </c>
      <c r="C18" s="12">
        <v>1</v>
      </c>
      <c r="D18" s="4" t="s">
        <v>150</v>
      </c>
      <c r="E18" s="5">
        <v>8895</v>
      </c>
      <c r="F18" s="5">
        <v>163</v>
      </c>
      <c r="G18" s="5">
        <v>77</v>
      </c>
      <c r="H18" s="6">
        <f t="shared" si="0"/>
        <v>0.4723926380368098</v>
      </c>
      <c r="I18" s="5">
        <v>86</v>
      </c>
      <c r="J18" s="5">
        <f t="shared" si="1"/>
        <v>115.51948051948052</v>
      </c>
      <c r="K18" s="5">
        <f t="shared" si="2"/>
        <v>54.57055214723926</v>
      </c>
      <c r="L18" s="5">
        <v>807</v>
      </c>
      <c r="M18" s="5">
        <v>1</v>
      </c>
      <c r="N18" s="5">
        <v>5993</v>
      </c>
      <c r="O18" s="13">
        <f t="shared" si="3"/>
        <v>1.4842316035374603</v>
      </c>
    </row>
    <row r="19" spans="2:15" ht="13.5">
      <c r="B19" s="4" t="s">
        <v>82</v>
      </c>
      <c r="C19" s="12">
        <v>5</v>
      </c>
      <c r="D19" s="4" t="s">
        <v>154</v>
      </c>
      <c r="E19" s="5">
        <v>7746</v>
      </c>
      <c r="F19" s="5">
        <v>77</v>
      </c>
      <c r="G19" s="5">
        <v>47</v>
      </c>
      <c r="H19" s="6">
        <f t="shared" si="0"/>
        <v>0.6103896103896104</v>
      </c>
      <c r="I19" s="5">
        <v>30</v>
      </c>
      <c r="J19" s="5">
        <f t="shared" si="1"/>
        <v>164.80851063829786</v>
      </c>
      <c r="K19" s="5">
        <f t="shared" si="2"/>
        <v>100.59740259740259</v>
      </c>
      <c r="L19" s="5">
        <v>1502</v>
      </c>
      <c r="M19" s="5">
        <v>1</v>
      </c>
      <c r="N19" s="5">
        <v>5320</v>
      </c>
      <c r="O19" s="13">
        <f t="shared" si="3"/>
        <v>1.4560150375939849</v>
      </c>
    </row>
    <row r="20" spans="2:15" ht="13.5">
      <c r="B20" s="4" t="s">
        <v>337</v>
      </c>
      <c r="C20" s="12">
        <v>10</v>
      </c>
      <c r="D20" s="4" t="s">
        <v>151</v>
      </c>
      <c r="E20" s="5">
        <v>8979</v>
      </c>
      <c r="F20" s="5">
        <v>396</v>
      </c>
      <c r="G20" s="5">
        <v>96</v>
      </c>
      <c r="H20" s="6">
        <f t="shared" si="0"/>
        <v>0.24242424242424243</v>
      </c>
      <c r="I20" s="5">
        <v>300</v>
      </c>
      <c r="J20" s="5">
        <f t="shared" si="1"/>
        <v>93.53125</v>
      </c>
      <c r="K20" s="5">
        <f t="shared" si="2"/>
        <v>22.674242424242426</v>
      </c>
      <c r="L20" s="5">
        <v>500</v>
      </c>
      <c r="M20" s="5">
        <v>1</v>
      </c>
      <c r="N20" s="5">
        <v>6257</v>
      </c>
      <c r="O20" s="13">
        <f t="shared" si="3"/>
        <v>1.4350327633050983</v>
      </c>
    </row>
    <row r="21" spans="2:15" ht="13.5">
      <c r="B21" s="4" t="s">
        <v>33</v>
      </c>
      <c r="C21" s="12">
        <v>1</v>
      </c>
      <c r="D21" s="4" t="s">
        <v>153</v>
      </c>
      <c r="E21" s="5">
        <v>7904</v>
      </c>
      <c r="F21" s="5">
        <v>75</v>
      </c>
      <c r="G21" s="5">
        <v>50</v>
      </c>
      <c r="H21" s="6">
        <f t="shared" si="0"/>
        <v>0.6666666666666666</v>
      </c>
      <c r="I21" s="5">
        <v>25</v>
      </c>
      <c r="J21" s="5">
        <f t="shared" si="1"/>
        <v>158.08</v>
      </c>
      <c r="K21" s="5">
        <f t="shared" si="2"/>
        <v>105.38666666666667</v>
      </c>
      <c r="L21" s="5">
        <v>1206</v>
      </c>
      <c r="M21" s="5">
        <v>1</v>
      </c>
      <c r="N21" s="5">
        <v>5651</v>
      </c>
      <c r="O21" s="13">
        <f t="shared" si="3"/>
        <v>1.3986904972571226</v>
      </c>
    </row>
    <row r="22" spans="2:15" ht="13.5">
      <c r="B22" s="4" t="s">
        <v>338</v>
      </c>
      <c r="C22" s="12">
        <v>22</v>
      </c>
      <c r="D22" s="4" t="s">
        <v>152</v>
      </c>
      <c r="E22" s="5">
        <v>9505</v>
      </c>
      <c r="F22" s="5">
        <v>55</v>
      </c>
      <c r="G22" s="5">
        <v>33</v>
      </c>
      <c r="H22" s="6">
        <f t="shared" si="0"/>
        <v>0.6</v>
      </c>
      <c r="I22" s="5">
        <v>22</v>
      </c>
      <c r="J22" s="5">
        <f t="shared" si="1"/>
        <v>288.030303030303</v>
      </c>
      <c r="K22" s="5">
        <f t="shared" si="2"/>
        <v>172.8181818181818</v>
      </c>
      <c r="L22" s="5">
        <v>1580</v>
      </c>
      <c r="M22" s="5">
        <v>1</v>
      </c>
      <c r="N22" s="5">
        <v>6810</v>
      </c>
      <c r="O22" s="13">
        <f t="shared" si="3"/>
        <v>1.3957415565345082</v>
      </c>
    </row>
    <row r="23" spans="2:15" ht="13.5">
      <c r="B23" s="4" t="s">
        <v>336</v>
      </c>
      <c r="C23" s="12">
        <v>3</v>
      </c>
      <c r="D23" s="4" t="s">
        <v>156</v>
      </c>
      <c r="E23" s="5">
        <v>7822</v>
      </c>
      <c r="F23" s="5">
        <v>550</v>
      </c>
      <c r="G23" s="5">
        <v>166</v>
      </c>
      <c r="H23" s="6">
        <f t="shared" si="0"/>
        <v>0.3018181818181818</v>
      </c>
      <c r="I23" s="5">
        <v>384</v>
      </c>
      <c r="J23" s="5">
        <f t="shared" si="1"/>
        <v>47.12048192771084</v>
      </c>
      <c r="K23" s="5">
        <f t="shared" si="2"/>
        <v>14.221818181818183</v>
      </c>
      <c r="L23" s="5">
        <v>313</v>
      </c>
      <c r="M23" s="5">
        <v>1</v>
      </c>
      <c r="N23" s="5">
        <v>5617</v>
      </c>
      <c r="O23" s="13">
        <f t="shared" si="3"/>
        <v>1.3925583051450952</v>
      </c>
    </row>
    <row r="24" spans="2:15" ht="13.5">
      <c r="B24" s="4" t="s">
        <v>84</v>
      </c>
      <c r="C24" s="12">
        <v>5</v>
      </c>
      <c r="D24" s="4" t="s">
        <v>162</v>
      </c>
      <c r="E24" s="5">
        <v>7009</v>
      </c>
      <c r="F24" s="5">
        <v>108</v>
      </c>
      <c r="G24" s="5">
        <v>46</v>
      </c>
      <c r="H24" s="6">
        <f t="shared" si="0"/>
        <v>0.42592592592592593</v>
      </c>
      <c r="I24" s="5">
        <v>62</v>
      </c>
      <c r="J24" s="5">
        <f t="shared" si="1"/>
        <v>152.3695652173913</v>
      </c>
      <c r="K24" s="5">
        <f t="shared" si="2"/>
        <v>64.89814814814815</v>
      </c>
      <c r="L24" s="5">
        <v>2889</v>
      </c>
      <c r="M24" s="5">
        <v>1</v>
      </c>
      <c r="N24" s="5">
        <v>5053</v>
      </c>
      <c r="O24" s="13">
        <f t="shared" si="3"/>
        <v>1.3870967741935485</v>
      </c>
    </row>
    <row r="25" spans="2:15" ht="13.5">
      <c r="B25" s="4" t="s">
        <v>33</v>
      </c>
      <c r="C25" s="12">
        <v>4</v>
      </c>
      <c r="D25" s="4" t="s">
        <v>155</v>
      </c>
      <c r="E25" s="5">
        <v>8649</v>
      </c>
      <c r="F25" s="5">
        <v>164</v>
      </c>
      <c r="G25" s="5">
        <v>83</v>
      </c>
      <c r="H25" s="6">
        <f t="shared" si="0"/>
        <v>0.5060975609756098</v>
      </c>
      <c r="I25" s="5">
        <v>81</v>
      </c>
      <c r="J25" s="5">
        <f t="shared" si="1"/>
        <v>104.20481927710843</v>
      </c>
      <c r="K25" s="5">
        <f t="shared" si="2"/>
        <v>52.73780487804878</v>
      </c>
      <c r="L25" s="5">
        <v>1168</v>
      </c>
      <c r="M25" s="5">
        <v>1</v>
      </c>
      <c r="N25" s="5">
        <v>6443</v>
      </c>
      <c r="O25" s="13">
        <f t="shared" si="3"/>
        <v>1.3423870867608256</v>
      </c>
    </row>
    <row r="26" spans="2:15" ht="13.5">
      <c r="B26" s="4" t="s">
        <v>114</v>
      </c>
      <c r="C26" s="12">
        <v>8</v>
      </c>
      <c r="D26" s="4" t="s">
        <v>157</v>
      </c>
      <c r="E26" s="5">
        <v>8728</v>
      </c>
      <c r="F26" s="5">
        <v>67</v>
      </c>
      <c r="G26" s="5">
        <v>21</v>
      </c>
      <c r="H26" s="6">
        <f t="shared" si="0"/>
        <v>0.31343283582089554</v>
      </c>
      <c r="I26" s="5">
        <v>46</v>
      </c>
      <c r="J26" s="5">
        <f t="shared" si="1"/>
        <v>415.6190476190476</v>
      </c>
      <c r="K26" s="5">
        <f t="shared" si="2"/>
        <v>130.26865671641792</v>
      </c>
      <c r="L26" s="5">
        <v>2786</v>
      </c>
      <c r="M26" s="5">
        <v>1</v>
      </c>
      <c r="N26" s="5">
        <v>6703</v>
      </c>
      <c r="O26" s="13">
        <f t="shared" si="3"/>
        <v>1.30210353573027</v>
      </c>
    </row>
    <row r="27" spans="2:15" ht="13.5">
      <c r="B27" s="4" t="s">
        <v>336</v>
      </c>
      <c r="C27" s="12">
        <v>2</v>
      </c>
      <c r="D27" s="4" t="s">
        <v>166</v>
      </c>
      <c r="E27" s="5">
        <v>8161</v>
      </c>
      <c r="F27" s="5">
        <v>303</v>
      </c>
      <c r="G27" s="5">
        <v>155</v>
      </c>
      <c r="H27" s="6">
        <f t="shared" si="0"/>
        <v>0.5115511551155115</v>
      </c>
      <c r="I27" s="5">
        <v>148</v>
      </c>
      <c r="J27" s="5">
        <f t="shared" si="1"/>
        <v>52.651612903225804</v>
      </c>
      <c r="K27" s="5">
        <f t="shared" si="2"/>
        <v>26.933993399339933</v>
      </c>
      <c r="L27" s="5">
        <v>403</v>
      </c>
      <c r="M27" s="5">
        <v>1</v>
      </c>
      <c r="N27" s="5">
        <v>6272</v>
      </c>
      <c r="O27" s="13">
        <f t="shared" si="3"/>
        <v>1.3011798469387754</v>
      </c>
    </row>
    <row r="28" spans="2:15" ht="13.5">
      <c r="B28" s="4" t="s">
        <v>137</v>
      </c>
      <c r="C28" s="12">
        <v>16</v>
      </c>
      <c r="D28" s="4" t="s">
        <v>169</v>
      </c>
      <c r="E28" s="5">
        <v>7634</v>
      </c>
      <c r="F28" s="5">
        <v>174</v>
      </c>
      <c r="G28" s="5">
        <v>69</v>
      </c>
      <c r="H28" s="6">
        <f t="shared" si="0"/>
        <v>0.39655172413793105</v>
      </c>
      <c r="I28" s="5">
        <v>105</v>
      </c>
      <c r="J28" s="5">
        <f t="shared" si="1"/>
        <v>110.6376811594203</v>
      </c>
      <c r="K28" s="5">
        <f t="shared" si="2"/>
        <v>43.87356321839081</v>
      </c>
      <c r="L28" s="5">
        <v>1193</v>
      </c>
      <c r="M28" s="5">
        <v>1</v>
      </c>
      <c r="N28" s="5">
        <v>5891</v>
      </c>
      <c r="O28" s="13">
        <f t="shared" si="3"/>
        <v>1.2958750636564251</v>
      </c>
    </row>
    <row r="29" spans="2:15" ht="13.5">
      <c r="B29" s="4" t="s">
        <v>29</v>
      </c>
      <c r="C29" s="12">
        <v>10</v>
      </c>
      <c r="D29" s="4" t="s">
        <v>158</v>
      </c>
      <c r="E29" s="5">
        <v>7406</v>
      </c>
      <c r="F29" s="5">
        <v>2892</v>
      </c>
      <c r="G29" s="5">
        <v>465</v>
      </c>
      <c r="H29" s="6">
        <f t="shared" si="0"/>
        <v>0.1607883817427386</v>
      </c>
      <c r="I29" s="5">
        <v>2427</v>
      </c>
      <c r="J29" s="5">
        <f t="shared" si="1"/>
        <v>15.926881720430108</v>
      </c>
      <c r="K29" s="5">
        <f t="shared" si="2"/>
        <v>2.560857538035961</v>
      </c>
      <c r="L29" s="5">
        <v>413</v>
      </c>
      <c r="M29" s="5">
        <v>1</v>
      </c>
      <c r="N29" s="5">
        <v>5749</v>
      </c>
      <c r="O29" s="13">
        <f t="shared" si="3"/>
        <v>1.288224038963298</v>
      </c>
    </row>
    <row r="30" spans="2:15" ht="13.5">
      <c r="B30" s="4" t="s">
        <v>99</v>
      </c>
      <c r="C30" s="12">
        <v>5</v>
      </c>
      <c r="D30" s="4" t="s">
        <v>159</v>
      </c>
      <c r="E30" s="5">
        <v>7486</v>
      </c>
      <c r="F30" s="5">
        <v>211</v>
      </c>
      <c r="G30" s="5">
        <v>57</v>
      </c>
      <c r="H30" s="6">
        <f t="shared" si="0"/>
        <v>0.27014218009478674</v>
      </c>
      <c r="I30" s="5">
        <v>154</v>
      </c>
      <c r="J30" s="5">
        <f t="shared" si="1"/>
        <v>131.33333333333334</v>
      </c>
      <c r="K30" s="5">
        <f t="shared" si="2"/>
        <v>35.47867298578199</v>
      </c>
      <c r="L30" s="5">
        <v>1350</v>
      </c>
      <c r="M30" s="5">
        <v>1</v>
      </c>
      <c r="N30" s="5">
        <v>5858</v>
      </c>
      <c r="O30" s="13">
        <f t="shared" si="3"/>
        <v>1.2779105496756573</v>
      </c>
    </row>
    <row r="31" spans="2:15" ht="13.5">
      <c r="B31" s="4" t="s">
        <v>163</v>
      </c>
      <c r="C31" s="12">
        <v>6</v>
      </c>
      <c r="D31" s="4" t="s">
        <v>164</v>
      </c>
      <c r="E31" s="5">
        <v>6649</v>
      </c>
      <c r="F31" s="5">
        <v>24</v>
      </c>
      <c r="G31" s="5">
        <v>17</v>
      </c>
      <c r="H31" s="6">
        <f t="shared" si="0"/>
        <v>0.7083333333333334</v>
      </c>
      <c r="I31" s="5">
        <v>7</v>
      </c>
      <c r="J31" s="5">
        <f t="shared" si="1"/>
        <v>391.11764705882354</v>
      </c>
      <c r="K31" s="5">
        <f t="shared" si="2"/>
        <v>277.0416666666667</v>
      </c>
      <c r="L31" s="5">
        <v>1114</v>
      </c>
      <c r="M31" s="5">
        <v>2</v>
      </c>
      <c r="N31" s="5">
        <v>5312</v>
      </c>
      <c r="O31" s="13">
        <f t="shared" si="3"/>
        <v>1.2516942771084338</v>
      </c>
    </row>
    <row r="32" spans="2:15" ht="13.5">
      <c r="B32" s="4" t="s">
        <v>160</v>
      </c>
      <c r="C32" s="12">
        <v>4</v>
      </c>
      <c r="D32" s="4" t="s">
        <v>161</v>
      </c>
      <c r="E32" s="5">
        <v>7644</v>
      </c>
      <c r="F32" s="5">
        <v>160</v>
      </c>
      <c r="G32" s="5">
        <v>50</v>
      </c>
      <c r="H32" s="6">
        <f t="shared" si="0"/>
        <v>0.3125</v>
      </c>
      <c r="I32" s="5">
        <v>110</v>
      </c>
      <c r="J32" s="5">
        <f t="shared" si="1"/>
        <v>152.88</v>
      </c>
      <c r="K32" s="5">
        <f t="shared" si="2"/>
        <v>47.775</v>
      </c>
      <c r="L32" s="5">
        <v>2097</v>
      </c>
      <c r="M32" s="5">
        <v>1</v>
      </c>
      <c r="N32" s="5">
        <v>6110</v>
      </c>
      <c r="O32" s="13">
        <f t="shared" si="3"/>
        <v>1.251063829787234</v>
      </c>
    </row>
    <row r="33" spans="2:15" ht="13.5">
      <c r="B33" s="4" t="s">
        <v>336</v>
      </c>
      <c r="C33" s="12">
        <v>4</v>
      </c>
      <c r="D33" s="4" t="s">
        <v>172</v>
      </c>
      <c r="E33" s="5">
        <v>8720</v>
      </c>
      <c r="F33" s="5">
        <v>610</v>
      </c>
      <c r="G33" s="5">
        <v>215</v>
      </c>
      <c r="H33" s="6">
        <f t="shared" si="0"/>
        <v>0.3524590163934426</v>
      </c>
      <c r="I33" s="5">
        <v>395</v>
      </c>
      <c r="J33" s="5">
        <f t="shared" si="1"/>
        <v>40.55813953488372</v>
      </c>
      <c r="K33" s="5">
        <f t="shared" si="2"/>
        <v>14.295081967213115</v>
      </c>
      <c r="L33" s="5">
        <v>528</v>
      </c>
      <c r="M33" s="5">
        <v>1</v>
      </c>
      <c r="N33" s="5">
        <v>7183</v>
      </c>
      <c r="O33" s="13">
        <f t="shared" si="3"/>
        <v>1.2139774467492692</v>
      </c>
    </row>
    <row r="34" spans="2:15" ht="13.5">
      <c r="B34" s="4" t="s">
        <v>137</v>
      </c>
      <c r="C34" s="12">
        <v>4</v>
      </c>
      <c r="D34" s="4" t="s">
        <v>165</v>
      </c>
      <c r="E34" s="5">
        <v>7523</v>
      </c>
      <c r="F34" s="5">
        <v>77</v>
      </c>
      <c r="G34" s="5">
        <v>53</v>
      </c>
      <c r="H34" s="6">
        <f t="shared" si="0"/>
        <v>0.6883116883116883</v>
      </c>
      <c r="I34" s="5">
        <v>24</v>
      </c>
      <c r="J34" s="5">
        <f t="shared" si="1"/>
        <v>141.9433962264151</v>
      </c>
      <c r="K34" s="5">
        <f t="shared" si="2"/>
        <v>97.7012987012987</v>
      </c>
      <c r="L34" s="5">
        <v>469</v>
      </c>
      <c r="M34" s="5">
        <v>1</v>
      </c>
      <c r="N34" s="5">
        <v>6204</v>
      </c>
      <c r="O34" s="13">
        <f t="shared" si="3"/>
        <v>1.2126047711154093</v>
      </c>
    </row>
    <row r="35" spans="2:15" ht="13.5">
      <c r="B35" s="4" t="s">
        <v>109</v>
      </c>
      <c r="C35" s="12">
        <v>3</v>
      </c>
      <c r="D35" s="4" t="s">
        <v>167</v>
      </c>
      <c r="E35" s="5">
        <v>5667</v>
      </c>
      <c r="F35" s="5">
        <v>100</v>
      </c>
      <c r="G35" s="5">
        <v>55</v>
      </c>
      <c r="H35" s="6">
        <f t="shared" si="0"/>
        <v>0.55</v>
      </c>
      <c r="I35" s="5">
        <v>45</v>
      </c>
      <c r="J35" s="5">
        <f t="shared" si="1"/>
        <v>103.03636363636363</v>
      </c>
      <c r="K35" s="5">
        <f t="shared" si="2"/>
        <v>56.67</v>
      </c>
      <c r="L35" s="5">
        <v>1171</v>
      </c>
      <c r="M35" s="5">
        <v>1</v>
      </c>
      <c r="N35" s="5">
        <v>4729</v>
      </c>
      <c r="O35" s="13">
        <f t="shared" si="3"/>
        <v>1.198350602664411</v>
      </c>
    </row>
    <row r="36" spans="2:15" ht="13.5">
      <c r="B36" s="4" t="s">
        <v>95</v>
      </c>
      <c r="C36" s="12">
        <v>6</v>
      </c>
      <c r="D36" s="4" t="s">
        <v>168</v>
      </c>
      <c r="E36" s="5">
        <v>7416</v>
      </c>
      <c r="F36" s="5">
        <v>224</v>
      </c>
      <c r="G36" s="5">
        <v>132</v>
      </c>
      <c r="H36" s="6">
        <f aca="true" t="shared" si="4" ref="H36:H67">G36/F36</f>
        <v>0.5892857142857143</v>
      </c>
      <c r="I36" s="5">
        <v>92</v>
      </c>
      <c r="J36" s="5">
        <f aca="true" t="shared" si="5" ref="J36:J67">E36/G36</f>
        <v>56.18181818181818</v>
      </c>
      <c r="K36" s="5">
        <f aca="true" t="shared" si="6" ref="K36:K67">E36/F36</f>
        <v>33.107142857142854</v>
      </c>
      <c r="L36" s="5">
        <v>717</v>
      </c>
      <c r="M36" s="5">
        <v>1</v>
      </c>
      <c r="N36" s="5">
        <v>6256</v>
      </c>
      <c r="O36" s="13">
        <f aca="true" t="shared" si="7" ref="O36:O67">E36/N36</f>
        <v>1.1854219948849105</v>
      </c>
    </row>
    <row r="37" spans="2:15" ht="13.5">
      <c r="B37" s="4" t="s">
        <v>29</v>
      </c>
      <c r="C37" s="12">
        <v>13</v>
      </c>
      <c r="D37" s="4" t="s">
        <v>176</v>
      </c>
      <c r="E37" s="5">
        <v>6576</v>
      </c>
      <c r="F37" s="5">
        <v>2884</v>
      </c>
      <c r="G37" s="5">
        <v>336</v>
      </c>
      <c r="H37" s="6">
        <f t="shared" si="4"/>
        <v>0.11650485436893204</v>
      </c>
      <c r="I37" s="5">
        <v>2548</v>
      </c>
      <c r="J37" s="5">
        <f t="shared" si="5"/>
        <v>19.571428571428573</v>
      </c>
      <c r="K37" s="5">
        <f t="shared" si="6"/>
        <v>2.280166435506241</v>
      </c>
      <c r="L37" s="5">
        <v>1537</v>
      </c>
      <c r="M37" s="5">
        <v>1</v>
      </c>
      <c r="N37" s="5">
        <v>5565</v>
      </c>
      <c r="O37" s="13">
        <f t="shared" si="7"/>
        <v>1.1816711590296496</v>
      </c>
    </row>
    <row r="38" spans="2:15" ht="13.5">
      <c r="B38" s="4" t="s">
        <v>336</v>
      </c>
      <c r="C38" s="12">
        <v>10</v>
      </c>
      <c r="D38" s="4" t="s">
        <v>175</v>
      </c>
      <c r="E38" s="5">
        <v>7656</v>
      </c>
      <c r="F38" s="5">
        <v>591</v>
      </c>
      <c r="G38" s="5">
        <v>111</v>
      </c>
      <c r="H38" s="6">
        <f t="shared" si="4"/>
        <v>0.18781725888324874</v>
      </c>
      <c r="I38" s="5">
        <v>480</v>
      </c>
      <c r="J38" s="5">
        <f t="shared" si="5"/>
        <v>68.97297297297297</v>
      </c>
      <c r="K38" s="5">
        <f t="shared" si="6"/>
        <v>12.954314720812183</v>
      </c>
      <c r="L38" s="5">
        <v>1249</v>
      </c>
      <c r="M38" s="5">
        <v>1</v>
      </c>
      <c r="N38" s="5">
        <v>6480</v>
      </c>
      <c r="O38" s="13">
        <f t="shared" si="7"/>
        <v>1.1814814814814816</v>
      </c>
    </row>
    <row r="39" spans="2:15" ht="13.5">
      <c r="B39" s="4" t="s">
        <v>29</v>
      </c>
      <c r="C39" s="12">
        <v>8</v>
      </c>
      <c r="D39" s="4" t="s">
        <v>170</v>
      </c>
      <c r="E39" s="5">
        <v>7573</v>
      </c>
      <c r="F39" s="5">
        <v>2969</v>
      </c>
      <c r="G39" s="5">
        <v>461</v>
      </c>
      <c r="H39" s="6">
        <f t="shared" si="4"/>
        <v>0.15527113506231055</v>
      </c>
      <c r="I39" s="5">
        <v>2508</v>
      </c>
      <c r="J39" s="5">
        <f t="shared" si="5"/>
        <v>16.427331887201735</v>
      </c>
      <c r="K39" s="5">
        <f t="shared" si="6"/>
        <v>2.5506904681711013</v>
      </c>
      <c r="L39" s="5">
        <v>1150</v>
      </c>
      <c r="M39" s="5">
        <v>1</v>
      </c>
      <c r="N39" s="5">
        <v>6461</v>
      </c>
      <c r="O39" s="13">
        <f t="shared" si="7"/>
        <v>1.1721095805602848</v>
      </c>
    </row>
    <row r="40" spans="2:15" ht="13.5">
      <c r="B40" s="4" t="s">
        <v>337</v>
      </c>
      <c r="C40" s="12">
        <v>3</v>
      </c>
      <c r="D40" s="4" t="s">
        <v>255</v>
      </c>
      <c r="E40" s="5">
        <v>8643</v>
      </c>
      <c r="F40" s="5">
        <v>393</v>
      </c>
      <c r="G40" s="5">
        <v>55</v>
      </c>
      <c r="H40" s="6">
        <f t="shared" si="4"/>
        <v>0.13994910941475827</v>
      </c>
      <c r="I40" s="5">
        <v>338</v>
      </c>
      <c r="J40" s="5">
        <f t="shared" si="5"/>
        <v>157.14545454545456</v>
      </c>
      <c r="K40" s="5">
        <f t="shared" si="6"/>
        <v>21.99236641221374</v>
      </c>
      <c r="L40" s="5">
        <v>1381</v>
      </c>
      <c r="M40" s="5">
        <v>1</v>
      </c>
      <c r="N40" s="5">
        <v>7394</v>
      </c>
      <c r="O40" s="13">
        <f t="shared" si="7"/>
        <v>1.1689207465512579</v>
      </c>
    </row>
    <row r="41" spans="2:15" ht="13.5">
      <c r="B41" s="4" t="s">
        <v>109</v>
      </c>
      <c r="C41" s="12">
        <v>6</v>
      </c>
      <c r="D41" s="4" t="s">
        <v>171</v>
      </c>
      <c r="E41" s="5">
        <v>6645</v>
      </c>
      <c r="F41" s="5">
        <v>202</v>
      </c>
      <c r="G41" s="5">
        <v>82</v>
      </c>
      <c r="H41" s="6">
        <f t="shared" si="4"/>
        <v>0.40594059405940597</v>
      </c>
      <c r="I41" s="5">
        <v>120</v>
      </c>
      <c r="J41" s="5">
        <f t="shared" si="5"/>
        <v>81.03658536585365</v>
      </c>
      <c r="K41" s="5">
        <f t="shared" si="6"/>
        <v>32.896039603960396</v>
      </c>
      <c r="L41" s="5">
        <v>914</v>
      </c>
      <c r="M41" s="5">
        <v>1</v>
      </c>
      <c r="N41" s="5">
        <v>5800</v>
      </c>
      <c r="O41" s="13">
        <f t="shared" si="7"/>
        <v>1.1456896551724138</v>
      </c>
    </row>
    <row r="42" spans="2:15" ht="13.5">
      <c r="B42" s="4" t="s">
        <v>109</v>
      </c>
      <c r="C42" s="12">
        <v>4</v>
      </c>
      <c r="D42" s="4" t="s">
        <v>173</v>
      </c>
      <c r="E42" s="5">
        <v>6950</v>
      </c>
      <c r="F42" s="5">
        <v>188</v>
      </c>
      <c r="G42" s="5">
        <v>80</v>
      </c>
      <c r="H42" s="6">
        <f t="shared" si="4"/>
        <v>0.425531914893617</v>
      </c>
      <c r="I42" s="5">
        <v>108</v>
      </c>
      <c r="J42" s="5">
        <f t="shared" si="5"/>
        <v>86.875</v>
      </c>
      <c r="K42" s="5">
        <f t="shared" si="6"/>
        <v>36.96808510638298</v>
      </c>
      <c r="L42" s="5">
        <v>1062</v>
      </c>
      <c r="M42" s="5">
        <v>1</v>
      </c>
      <c r="N42" s="5">
        <v>6122</v>
      </c>
      <c r="O42" s="13">
        <f t="shared" si="7"/>
        <v>1.135249918327344</v>
      </c>
    </row>
    <row r="43" spans="2:15" ht="13.5">
      <c r="B43" s="4" t="s">
        <v>340</v>
      </c>
      <c r="C43" s="12">
        <v>8</v>
      </c>
      <c r="D43" s="4" t="s">
        <v>174</v>
      </c>
      <c r="E43" s="5">
        <v>6357</v>
      </c>
      <c r="F43" s="5">
        <v>151</v>
      </c>
      <c r="G43" s="5">
        <v>68</v>
      </c>
      <c r="H43" s="6">
        <f t="shared" si="4"/>
        <v>0.4503311258278146</v>
      </c>
      <c r="I43" s="5">
        <v>83</v>
      </c>
      <c r="J43" s="5">
        <f t="shared" si="5"/>
        <v>93.48529411764706</v>
      </c>
      <c r="K43" s="5">
        <f t="shared" si="6"/>
        <v>42.09933774834437</v>
      </c>
      <c r="L43" s="5">
        <v>1208</v>
      </c>
      <c r="M43" s="5">
        <v>1</v>
      </c>
      <c r="N43" s="5">
        <v>5662</v>
      </c>
      <c r="O43" s="13">
        <f t="shared" si="7"/>
        <v>1.1227481455316142</v>
      </c>
    </row>
    <row r="44" spans="2:15" ht="13.5">
      <c r="B44" s="4" t="s">
        <v>84</v>
      </c>
      <c r="C44" s="12">
        <v>4</v>
      </c>
      <c r="D44" s="4" t="s">
        <v>177</v>
      </c>
      <c r="E44" s="5">
        <v>6625</v>
      </c>
      <c r="F44" s="5">
        <v>102</v>
      </c>
      <c r="G44" s="5">
        <v>46</v>
      </c>
      <c r="H44" s="6">
        <f t="shared" si="4"/>
        <v>0.45098039215686275</v>
      </c>
      <c r="I44" s="5">
        <v>56</v>
      </c>
      <c r="J44" s="5">
        <f t="shared" si="5"/>
        <v>144.02173913043478</v>
      </c>
      <c r="K44" s="5">
        <f t="shared" si="6"/>
        <v>64.95098039215686</v>
      </c>
      <c r="L44" s="5">
        <v>2837</v>
      </c>
      <c r="M44" s="5">
        <v>1</v>
      </c>
      <c r="N44" s="5">
        <v>5948</v>
      </c>
      <c r="O44" s="13">
        <f t="shared" si="7"/>
        <v>1.1138197713517148</v>
      </c>
    </row>
    <row r="45" spans="2:15" ht="13.5">
      <c r="B45" s="4" t="s">
        <v>178</v>
      </c>
      <c r="C45" s="12">
        <v>12</v>
      </c>
      <c r="D45" s="4" t="s">
        <v>179</v>
      </c>
      <c r="E45" s="5">
        <v>6750</v>
      </c>
      <c r="F45" s="5">
        <v>301</v>
      </c>
      <c r="G45" s="5">
        <v>139</v>
      </c>
      <c r="H45" s="6">
        <f t="shared" si="4"/>
        <v>0.46179401993355484</v>
      </c>
      <c r="I45" s="5">
        <v>162</v>
      </c>
      <c r="J45" s="5">
        <f t="shared" si="5"/>
        <v>48.56115107913669</v>
      </c>
      <c r="K45" s="5">
        <f t="shared" si="6"/>
        <v>22.425249169435215</v>
      </c>
      <c r="L45" s="5">
        <v>2396</v>
      </c>
      <c r="M45" s="5">
        <v>1</v>
      </c>
      <c r="N45" s="5">
        <v>6193</v>
      </c>
      <c r="O45" s="13">
        <f t="shared" si="7"/>
        <v>1.089940255126756</v>
      </c>
    </row>
    <row r="46" spans="2:15" ht="13.5">
      <c r="B46" s="4" t="s">
        <v>27</v>
      </c>
      <c r="C46" s="12">
        <v>2</v>
      </c>
      <c r="D46" s="4" t="s">
        <v>180</v>
      </c>
      <c r="E46" s="5">
        <v>6773</v>
      </c>
      <c r="F46" s="5">
        <v>113</v>
      </c>
      <c r="G46" s="5">
        <v>48</v>
      </c>
      <c r="H46" s="6">
        <f t="shared" si="4"/>
        <v>0.4247787610619469</v>
      </c>
      <c r="I46" s="5">
        <v>65</v>
      </c>
      <c r="J46" s="5">
        <f t="shared" si="5"/>
        <v>141.10416666666666</v>
      </c>
      <c r="K46" s="5">
        <f t="shared" si="6"/>
        <v>59.93805309734513</v>
      </c>
      <c r="L46" s="5">
        <v>983</v>
      </c>
      <c r="M46" s="5">
        <v>1</v>
      </c>
      <c r="N46" s="5">
        <v>6242</v>
      </c>
      <c r="O46" s="13">
        <f t="shared" si="7"/>
        <v>1.0850688881768664</v>
      </c>
    </row>
    <row r="47" spans="2:15" ht="13.5">
      <c r="B47" s="4" t="s">
        <v>82</v>
      </c>
      <c r="C47" s="12">
        <v>10</v>
      </c>
      <c r="D47" s="4" t="s">
        <v>183</v>
      </c>
      <c r="E47" s="5">
        <v>5610</v>
      </c>
      <c r="F47" s="5">
        <v>129</v>
      </c>
      <c r="G47" s="5">
        <v>44</v>
      </c>
      <c r="H47" s="6">
        <f t="shared" si="4"/>
        <v>0.34108527131782945</v>
      </c>
      <c r="I47" s="5">
        <v>85</v>
      </c>
      <c r="J47" s="5">
        <f t="shared" si="5"/>
        <v>127.5</v>
      </c>
      <c r="K47" s="5">
        <f t="shared" si="6"/>
        <v>43.48837209302326</v>
      </c>
      <c r="L47" s="5">
        <v>1189</v>
      </c>
      <c r="M47" s="5">
        <v>1</v>
      </c>
      <c r="N47" s="5">
        <v>5384</v>
      </c>
      <c r="O47" s="13">
        <f t="shared" si="7"/>
        <v>1.0419762258543834</v>
      </c>
    </row>
    <row r="48" spans="2:15" ht="13.5">
      <c r="B48" s="4" t="s">
        <v>340</v>
      </c>
      <c r="C48" s="12">
        <v>9</v>
      </c>
      <c r="D48" s="4" t="s">
        <v>181</v>
      </c>
      <c r="E48" s="5">
        <v>4815</v>
      </c>
      <c r="F48" s="5">
        <v>116</v>
      </c>
      <c r="G48" s="5">
        <v>70</v>
      </c>
      <c r="H48" s="6">
        <f t="shared" si="4"/>
        <v>0.603448275862069</v>
      </c>
      <c r="I48" s="5">
        <v>46</v>
      </c>
      <c r="J48" s="5">
        <f t="shared" si="5"/>
        <v>68.78571428571429</v>
      </c>
      <c r="K48" s="5">
        <f t="shared" si="6"/>
        <v>41.508620689655174</v>
      </c>
      <c r="L48" s="5">
        <v>978</v>
      </c>
      <c r="M48" s="5">
        <v>1</v>
      </c>
      <c r="N48" s="5">
        <v>4659</v>
      </c>
      <c r="O48" s="13">
        <f t="shared" si="7"/>
        <v>1.0334835801674178</v>
      </c>
    </row>
    <row r="49" spans="2:15" ht="13.5">
      <c r="B49" s="4" t="s">
        <v>109</v>
      </c>
      <c r="C49" s="12">
        <v>1</v>
      </c>
      <c r="D49" s="4" t="s">
        <v>182</v>
      </c>
      <c r="E49" s="5">
        <v>4706</v>
      </c>
      <c r="F49" s="5">
        <v>136</v>
      </c>
      <c r="G49" s="5">
        <v>80</v>
      </c>
      <c r="H49" s="6">
        <f t="shared" si="4"/>
        <v>0.5882352941176471</v>
      </c>
      <c r="I49" s="5">
        <v>56</v>
      </c>
      <c r="J49" s="5">
        <f t="shared" si="5"/>
        <v>58.825</v>
      </c>
      <c r="K49" s="5">
        <f t="shared" si="6"/>
        <v>34.60294117647059</v>
      </c>
      <c r="L49" s="5">
        <v>333</v>
      </c>
      <c r="M49" s="5">
        <v>1</v>
      </c>
      <c r="N49" s="5">
        <v>4812</v>
      </c>
      <c r="O49" s="13">
        <f t="shared" si="7"/>
        <v>0.9779717373233583</v>
      </c>
    </row>
    <row r="50" spans="2:15" ht="13.5">
      <c r="B50" s="4" t="s">
        <v>184</v>
      </c>
      <c r="C50" s="12">
        <v>2</v>
      </c>
      <c r="D50" s="4" t="s">
        <v>185</v>
      </c>
      <c r="E50" s="5">
        <v>5474</v>
      </c>
      <c r="F50" s="5">
        <v>185</v>
      </c>
      <c r="G50" s="5">
        <v>85</v>
      </c>
      <c r="H50" s="6">
        <f t="shared" si="4"/>
        <v>0.4594594594594595</v>
      </c>
      <c r="I50" s="5">
        <v>100</v>
      </c>
      <c r="J50" s="5">
        <f t="shared" si="5"/>
        <v>64.4</v>
      </c>
      <c r="K50" s="5">
        <f t="shared" si="6"/>
        <v>29.589189189189188</v>
      </c>
      <c r="L50" s="5">
        <v>515</v>
      </c>
      <c r="M50" s="5">
        <v>1</v>
      </c>
      <c r="N50" s="5">
        <v>5773</v>
      </c>
      <c r="O50" s="13">
        <f t="shared" si="7"/>
        <v>0.9482071713147411</v>
      </c>
    </row>
    <row r="51" spans="2:15" ht="13.5">
      <c r="B51" s="4" t="s">
        <v>99</v>
      </c>
      <c r="C51" s="12">
        <v>7</v>
      </c>
      <c r="D51" s="4" t="s">
        <v>201</v>
      </c>
      <c r="E51" s="5">
        <v>5218</v>
      </c>
      <c r="F51" s="5">
        <v>31</v>
      </c>
      <c r="G51" s="5">
        <v>19</v>
      </c>
      <c r="H51" s="6">
        <f t="shared" si="4"/>
        <v>0.6129032258064516</v>
      </c>
      <c r="I51" s="5">
        <v>12</v>
      </c>
      <c r="J51" s="5">
        <f t="shared" si="5"/>
        <v>274.63157894736844</v>
      </c>
      <c r="K51" s="5">
        <f t="shared" si="6"/>
        <v>168.32258064516128</v>
      </c>
      <c r="L51" s="5">
        <v>1083</v>
      </c>
      <c r="M51" s="5">
        <v>1</v>
      </c>
      <c r="N51" s="5">
        <v>5518</v>
      </c>
      <c r="O51" s="13">
        <f t="shared" si="7"/>
        <v>0.9456324755346139</v>
      </c>
    </row>
    <row r="52" spans="2:15" ht="13.5">
      <c r="B52" s="4" t="s">
        <v>338</v>
      </c>
      <c r="C52" s="12">
        <v>27</v>
      </c>
      <c r="D52" s="4" t="s">
        <v>198</v>
      </c>
      <c r="E52" s="5">
        <v>5714</v>
      </c>
      <c r="F52" s="5">
        <v>37</v>
      </c>
      <c r="G52" s="5">
        <v>13</v>
      </c>
      <c r="H52" s="6">
        <f t="shared" si="4"/>
        <v>0.35135135135135137</v>
      </c>
      <c r="I52" s="5">
        <v>24</v>
      </c>
      <c r="J52" s="5">
        <f t="shared" si="5"/>
        <v>439.53846153846155</v>
      </c>
      <c r="K52" s="5">
        <f t="shared" si="6"/>
        <v>154.43243243243242</v>
      </c>
      <c r="L52" s="5">
        <v>4896</v>
      </c>
      <c r="M52" s="5">
        <v>3</v>
      </c>
      <c r="N52" s="5">
        <v>6085</v>
      </c>
      <c r="O52" s="13">
        <f t="shared" si="7"/>
        <v>0.9390304026294166</v>
      </c>
    </row>
    <row r="53" spans="2:15" ht="13.5">
      <c r="B53" s="4" t="s">
        <v>109</v>
      </c>
      <c r="C53" s="12">
        <v>5</v>
      </c>
      <c r="D53" s="4" t="s">
        <v>186</v>
      </c>
      <c r="E53" s="5">
        <v>5307</v>
      </c>
      <c r="F53" s="5">
        <v>94</v>
      </c>
      <c r="G53" s="5">
        <v>51</v>
      </c>
      <c r="H53" s="6">
        <f t="shared" si="4"/>
        <v>0.5425531914893617</v>
      </c>
      <c r="I53" s="5">
        <v>43</v>
      </c>
      <c r="J53" s="5">
        <f t="shared" si="5"/>
        <v>104.05882352941177</v>
      </c>
      <c r="K53" s="5">
        <f t="shared" si="6"/>
        <v>56.45744680851064</v>
      </c>
      <c r="L53" s="5">
        <v>452</v>
      </c>
      <c r="M53" s="5">
        <v>1</v>
      </c>
      <c r="N53" s="5">
        <v>5766</v>
      </c>
      <c r="O53" s="13">
        <f t="shared" si="7"/>
        <v>0.9203954214360042</v>
      </c>
    </row>
    <row r="54" spans="2:15" ht="13.5">
      <c r="B54" s="4" t="s">
        <v>82</v>
      </c>
      <c r="C54" s="12">
        <v>6</v>
      </c>
      <c r="D54" s="4" t="s">
        <v>191</v>
      </c>
      <c r="E54" s="5">
        <v>5462</v>
      </c>
      <c r="F54" s="5">
        <v>113</v>
      </c>
      <c r="G54" s="5">
        <v>41</v>
      </c>
      <c r="H54" s="6">
        <f t="shared" si="4"/>
        <v>0.36283185840707965</v>
      </c>
      <c r="I54" s="5">
        <v>72</v>
      </c>
      <c r="J54" s="5">
        <f t="shared" si="5"/>
        <v>133.21951219512195</v>
      </c>
      <c r="K54" s="5">
        <f t="shared" si="6"/>
        <v>48.336283185840706</v>
      </c>
      <c r="L54" s="5">
        <v>839</v>
      </c>
      <c r="M54" s="5">
        <v>1</v>
      </c>
      <c r="N54" s="5">
        <v>5962</v>
      </c>
      <c r="O54" s="13">
        <f t="shared" si="7"/>
        <v>0.9161355249916135</v>
      </c>
    </row>
    <row r="55" spans="2:15" ht="13.5">
      <c r="B55" s="4" t="s">
        <v>109</v>
      </c>
      <c r="C55" s="12">
        <v>2</v>
      </c>
      <c r="D55" s="4" t="s">
        <v>187</v>
      </c>
      <c r="E55" s="5">
        <v>5314</v>
      </c>
      <c r="F55" s="5">
        <v>125</v>
      </c>
      <c r="G55" s="5">
        <v>47</v>
      </c>
      <c r="H55" s="6">
        <f t="shared" si="4"/>
        <v>0.376</v>
      </c>
      <c r="I55" s="5">
        <v>78</v>
      </c>
      <c r="J55" s="5">
        <f t="shared" si="5"/>
        <v>113.06382978723404</v>
      </c>
      <c r="K55" s="5">
        <f t="shared" si="6"/>
        <v>42.512</v>
      </c>
      <c r="L55" s="5">
        <v>424</v>
      </c>
      <c r="M55" s="5">
        <v>1</v>
      </c>
      <c r="N55" s="5">
        <v>5921</v>
      </c>
      <c r="O55" s="13">
        <f t="shared" si="7"/>
        <v>0.8974835331869616</v>
      </c>
    </row>
    <row r="56" spans="2:15" ht="13.5">
      <c r="B56" s="4" t="s">
        <v>114</v>
      </c>
      <c r="C56" s="12">
        <v>4</v>
      </c>
      <c r="D56" s="4" t="s">
        <v>189</v>
      </c>
      <c r="E56" s="5">
        <v>5840</v>
      </c>
      <c r="F56" s="5">
        <v>35</v>
      </c>
      <c r="G56" s="5">
        <v>18</v>
      </c>
      <c r="H56" s="6">
        <f t="shared" si="4"/>
        <v>0.5142857142857142</v>
      </c>
      <c r="I56" s="5">
        <v>17</v>
      </c>
      <c r="J56" s="5">
        <f t="shared" si="5"/>
        <v>324.44444444444446</v>
      </c>
      <c r="K56" s="5">
        <f t="shared" si="6"/>
        <v>166.85714285714286</v>
      </c>
      <c r="L56" s="5">
        <v>1413</v>
      </c>
      <c r="M56" s="5">
        <v>1</v>
      </c>
      <c r="N56" s="5">
        <v>6546</v>
      </c>
      <c r="O56" s="13">
        <f t="shared" si="7"/>
        <v>0.8921478765658417</v>
      </c>
    </row>
    <row r="57" spans="2:15" ht="13.5">
      <c r="B57" s="4" t="s">
        <v>84</v>
      </c>
      <c r="C57" s="12">
        <v>4</v>
      </c>
      <c r="D57" s="4" t="s">
        <v>196</v>
      </c>
      <c r="E57" s="5">
        <v>4921</v>
      </c>
      <c r="F57" s="5">
        <v>159</v>
      </c>
      <c r="G57" s="5">
        <v>35</v>
      </c>
      <c r="H57" s="6">
        <f t="shared" si="4"/>
        <v>0.22012578616352202</v>
      </c>
      <c r="I57" s="5">
        <v>124</v>
      </c>
      <c r="J57" s="5">
        <f t="shared" si="5"/>
        <v>140.6</v>
      </c>
      <c r="K57" s="5">
        <f t="shared" si="6"/>
        <v>30.949685534591193</v>
      </c>
      <c r="L57" s="5">
        <v>1404</v>
      </c>
      <c r="M57" s="5">
        <v>1</v>
      </c>
      <c r="N57" s="5">
        <v>5948</v>
      </c>
      <c r="O57" s="13">
        <f t="shared" si="7"/>
        <v>0.8273369199731002</v>
      </c>
    </row>
    <row r="58" spans="2:15" ht="13.5">
      <c r="B58" s="4" t="s">
        <v>336</v>
      </c>
      <c r="C58" s="12">
        <v>3</v>
      </c>
      <c r="D58" s="4" t="s">
        <v>192</v>
      </c>
      <c r="E58" s="5">
        <v>4631</v>
      </c>
      <c r="F58" s="5">
        <v>103</v>
      </c>
      <c r="G58" s="5">
        <v>49</v>
      </c>
      <c r="H58" s="6">
        <f t="shared" si="4"/>
        <v>0.47572815533980584</v>
      </c>
      <c r="I58" s="5">
        <v>54</v>
      </c>
      <c r="J58" s="5">
        <f t="shared" si="5"/>
        <v>94.51020408163265</v>
      </c>
      <c r="K58" s="5">
        <f t="shared" si="6"/>
        <v>44.96116504854369</v>
      </c>
      <c r="L58" s="5">
        <v>458</v>
      </c>
      <c r="M58" s="5">
        <v>1</v>
      </c>
      <c r="N58" s="5">
        <v>5617</v>
      </c>
      <c r="O58" s="13">
        <f t="shared" si="7"/>
        <v>0.8244614562933951</v>
      </c>
    </row>
    <row r="59" spans="2:15" ht="13.5">
      <c r="B59" s="4" t="s">
        <v>27</v>
      </c>
      <c r="C59" s="12">
        <v>5</v>
      </c>
      <c r="D59" s="4" t="s">
        <v>193</v>
      </c>
      <c r="E59" s="5">
        <v>4654</v>
      </c>
      <c r="F59" s="5">
        <v>260</v>
      </c>
      <c r="G59" s="5">
        <v>90</v>
      </c>
      <c r="H59" s="6">
        <f t="shared" si="4"/>
        <v>0.34615384615384615</v>
      </c>
      <c r="I59" s="5">
        <v>170</v>
      </c>
      <c r="J59" s="5">
        <f t="shared" si="5"/>
        <v>51.71111111111111</v>
      </c>
      <c r="K59" s="5">
        <f t="shared" si="6"/>
        <v>17.9</v>
      </c>
      <c r="L59" s="5">
        <v>771</v>
      </c>
      <c r="M59" s="5">
        <v>1</v>
      </c>
      <c r="N59" s="5">
        <v>5715</v>
      </c>
      <c r="O59" s="13">
        <f t="shared" si="7"/>
        <v>0.8143482064741907</v>
      </c>
    </row>
    <row r="60" spans="2:15" ht="13.5">
      <c r="B60" s="4" t="s">
        <v>337</v>
      </c>
      <c r="C60" s="12">
        <v>1</v>
      </c>
      <c r="D60" s="4" t="s">
        <v>188</v>
      </c>
      <c r="E60" s="5">
        <v>4899</v>
      </c>
      <c r="F60" s="5">
        <v>392</v>
      </c>
      <c r="G60" s="5">
        <v>99</v>
      </c>
      <c r="H60" s="6">
        <f t="shared" si="4"/>
        <v>0.25255102040816324</v>
      </c>
      <c r="I60" s="5">
        <v>293</v>
      </c>
      <c r="J60" s="5">
        <f t="shared" si="5"/>
        <v>49.484848484848484</v>
      </c>
      <c r="K60" s="5">
        <f t="shared" si="6"/>
        <v>12.497448979591837</v>
      </c>
      <c r="L60" s="5">
        <v>386</v>
      </c>
      <c r="M60" s="5">
        <v>1</v>
      </c>
      <c r="N60" s="5">
        <v>6071</v>
      </c>
      <c r="O60" s="13">
        <f t="shared" si="7"/>
        <v>0.8069510788996871</v>
      </c>
    </row>
    <row r="61" spans="2:15" ht="13.5">
      <c r="B61" s="4" t="s">
        <v>27</v>
      </c>
      <c r="C61" s="12">
        <v>1</v>
      </c>
      <c r="D61" s="4" t="s">
        <v>197</v>
      </c>
      <c r="E61" s="5">
        <v>4488</v>
      </c>
      <c r="F61" s="5">
        <v>65</v>
      </c>
      <c r="G61" s="5">
        <v>25</v>
      </c>
      <c r="H61" s="6">
        <f t="shared" si="4"/>
        <v>0.38461538461538464</v>
      </c>
      <c r="I61" s="5">
        <v>40</v>
      </c>
      <c r="J61" s="5">
        <f t="shared" si="5"/>
        <v>179.52</v>
      </c>
      <c r="K61" s="5">
        <f t="shared" si="6"/>
        <v>69.04615384615384</v>
      </c>
      <c r="L61" s="5">
        <v>1666</v>
      </c>
      <c r="M61" s="5">
        <v>1</v>
      </c>
      <c r="N61" s="5">
        <v>5689</v>
      </c>
      <c r="O61" s="13">
        <f t="shared" si="7"/>
        <v>0.7888908419757427</v>
      </c>
    </row>
    <row r="62" spans="2:15" ht="13.5">
      <c r="B62" s="4" t="s">
        <v>99</v>
      </c>
      <c r="C62" s="12">
        <v>8</v>
      </c>
      <c r="D62" s="4" t="s">
        <v>194</v>
      </c>
      <c r="E62" s="5">
        <v>4557</v>
      </c>
      <c r="F62" s="5">
        <v>61</v>
      </c>
      <c r="G62" s="5">
        <v>31</v>
      </c>
      <c r="H62" s="6">
        <f t="shared" si="4"/>
        <v>0.5081967213114754</v>
      </c>
      <c r="I62" s="5">
        <v>30</v>
      </c>
      <c r="J62" s="5">
        <f t="shared" si="5"/>
        <v>147</v>
      </c>
      <c r="K62" s="5">
        <f t="shared" si="6"/>
        <v>74.70491803278688</v>
      </c>
      <c r="L62" s="5">
        <v>1515</v>
      </c>
      <c r="M62" s="5">
        <v>1</v>
      </c>
      <c r="N62" s="5">
        <v>5821</v>
      </c>
      <c r="O62" s="13">
        <f t="shared" si="7"/>
        <v>0.7828551795224188</v>
      </c>
    </row>
    <row r="63" spans="2:15" ht="13.5">
      <c r="B63" s="4" t="s">
        <v>338</v>
      </c>
      <c r="C63" s="12">
        <v>39</v>
      </c>
      <c r="D63" s="4" t="s">
        <v>190</v>
      </c>
      <c r="E63" s="5">
        <v>3906</v>
      </c>
      <c r="F63" s="5">
        <v>21</v>
      </c>
      <c r="G63" s="5">
        <v>13</v>
      </c>
      <c r="H63" s="6">
        <f t="shared" si="4"/>
        <v>0.6190476190476191</v>
      </c>
      <c r="I63" s="5">
        <v>8</v>
      </c>
      <c r="J63" s="5">
        <f t="shared" si="5"/>
        <v>300.46153846153845</v>
      </c>
      <c r="K63" s="5">
        <f t="shared" si="6"/>
        <v>186</v>
      </c>
      <c r="L63" s="5">
        <v>2351</v>
      </c>
      <c r="M63" s="5">
        <v>7</v>
      </c>
      <c r="N63" s="5">
        <v>5014</v>
      </c>
      <c r="O63" s="13">
        <f t="shared" si="7"/>
        <v>0.7790187475069804</v>
      </c>
    </row>
    <row r="64" spans="2:15" ht="13.5">
      <c r="B64" s="4" t="s">
        <v>29</v>
      </c>
      <c r="C64" s="12">
        <v>16</v>
      </c>
      <c r="D64" s="4" t="s">
        <v>195</v>
      </c>
      <c r="E64" s="5">
        <v>4174</v>
      </c>
      <c r="F64" s="5">
        <v>60</v>
      </c>
      <c r="G64" s="5">
        <v>30</v>
      </c>
      <c r="H64" s="6">
        <f t="shared" si="4"/>
        <v>0.5</v>
      </c>
      <c r="I64" s="5">
        <v>30</v>
      </c>
      <c r="J64" s="5">
        <f t="shared" si="5"/>
        <v>139.13333333333333</v>
      </c>
      <c r="K64" s="5">
        <f t="shared" si="6"/>
        <v>69.56666666666666</v>
      </c>
      <c r="L64" s="5">
        <v>434</v>
      </c>
      <c r="M64" s="5">
        <v>1</v>
      </c>
      <c r="N64" s="5">
        <v>5808</v>
      </c>
      <c r="O64" s="13">
        <f t="shared" si="7"/>
        <v>0.71866391184573</v>
      </c>
    </row>
    <row r="65" spans="2:15" ht="13.5">
      <c r="B65" s="4" t="s">
        <v>337</v>
      </c>
      <c r="C65" s="12">
        <v>7</v>
      </c>
      <c r="D65" s="4" t="s">
        <v>210</v>
      </c>
      <c r="E65" s="5">
        <v>4890</v>
      </c>
      <c r="F65" s="5">
        <v>50</v>
      </c>
      <c r="G65" s="5">
        <v>18</v>
      </c>
      <c r="H65" s="6">
        <f t="shared" si="4"/>
        <v>0.36</v>
      </c>
      <c r="I65" s="5">
        <v>32</v>
      </c>
      <c r="J65" s="5">
        <f t="shared" si="5"/>
        <v>271.6666666666667</v>
      </c>
      <c r="K65" s="5">
        <f t="shared" si="6"/>
        <v>97.8</v>
      </c>
      <c r="L65" s="5">
        <v>3442</v>
      </c>
      <c r="M65" s="5">
        <v>1</v>
      </c>
      <c r="N65" s="5">
        <v>7199</v>
      </c>
      <c r="O65" s="13">
        <f t="shared" si="7"/>
        <v>0.6792610084733991</v>
      </c>
    </row>
    <row r="66" spans="2:15" ht="13.5">
      <c r="B66" s="4" t="s">
        <v>31</v>
      </c>
      <c r="C66" s="12">
        <v>1</v>
      </c>
      <c r="D66" s="4" t="s">
        <v>199</v>
      </c>
      <c r="E66" s="5">
        <v>3860</v>
      </c>
      <c r="F66" s="5">
        <v>45</v>
      </c>
      <c r="G66" s="5">
        <v>19</v>
      </c>
      <c r="H66" s="6">
        <f t="shared" si="4"/>
        <v>0.4222222222222222</v>
      </c>
      <c r="I66" s="5">
        <v>26</v>
      </c>
      <c r="J66" s="5">
        <f t="shared" si="5"/>
        <v>203.1578947368421</v>
      </c>
      <c r="K66" s="5">
        <f t="shared" si="6"/>
        <v>85.77777777777777</v>
      </c>
      <c r="L66" s="5">
        <v>669</v>
      </c>
      <c r="M66" s="5">
        <v>5</v>
      </c>
      <c r="N66" s="5">
        <v>5993</v>
      </c>
      <c r="O66" s="13">
        <f t="shared" si="7"/>
        <v>0.6440847655598197</v>
      </c>
    </row>
    <row r="67" spans="2:15" ht="13.5">
      <c r="B67" s="4" t="s">
        <v>82</v>
      </c>
      <c r="C67" s="12">
        <v>7</v>
      </c>
      <c r="D67" s="4" t="s">
        <v>203</v>
      </c>
      <c r="E67" s="5">
        <v>3315</v>
      </c>
      <c r="F67" s="5">
        <v>75</v>
      </c>
      <c r="G67" s="5">
        <v>38</v>
      </c>
      <c r="H67" s="6">
        <f t="shared" si="4"/>
        <v>0.5066666666666667</v>
      </c>
      <c r="I67" s="5">
        <v>37</v>
      </c>
      <c r="J67" s="5">
        <f t="shared" si="5"/>
        <v>87.23684210526316</v>
      </c>
      <c r="K67" s="5">
        <f t="shared" si="6"/>
        <v>44.2</v>
      </c>
      <c r="L67" s="5">
        <v>727</v>
      </c>
      <c r="M67" s="5">
        <v>1</v>
      </c>
      <c r="N67" s="5">
        <v>5382</v>
      </c>
      <c r="O67" s="13">
        <f t="shared" si="7"/>
        <v>0.6159420289855072</v>
      </c>
    </row>
    <row r="68" spans="2:15" ht="13.5">
      <c r="B68" s="4" t="s">
        <v>82</v>
      </c>
      <c r="C68" s="12">
        <v>9</v>
      </c>
      <c r="D68" s="4" t="s">
        <v>200</v>
      </c>
      <c r="E68" s="5">
        <v>3729</v>
      </c>
      <c r="F68" s="5">
        <v>225</v>
      </c>
      <c r="G68" s="5">
        <v>83</v>
      </c>
      <c r="H68" s="6">
        <f aca="true" t="shared" si="8" ref="H68:H99">G68/F68</f>
        <v>0.3688888888888889</v>
      </c>
      <c r="I68" s="5">
        <v>142</v>
      </c>
      <c r="J68" s="5">
        <f aca="true" t="shared" si="9" ref="J68:J99">E68/G68</f>
        <v>44.9277108433735</v>
      </c>
      <c r="K68" s="5">
        <f aca="true" t="shared" si="10" ref="K68:K99">E68/F68</f>
        <v>16.573333333333334</v>
      </c>
      <c r="L68" s="5">
        <v>551</v>
      </c>
      <c r="M68" s="5">
        <v>1</v>
      </c>
      <c r="N68" s="5">
        <v>6103</v>
      </c>
      <c r="O68" s="13">
        <f aca="true" t="shared" si="11" ref="O68:O99">E68/N68</f>
        <v>0.611010978207439</v>
      </c>
    </row>
    <row r="69" spans="2:15" ht="13.5">
      <c r="B69" s="4" t="s">
        <v>214</v>
      </c>
      <c r="C69" s="12">
        <v>12</v>
      </c>
      <c r="D69" s="4" t="s">
        <v>215</v>
      </c>
      <c r="E69" s="5">
        <v>3987</v>
      </c>
      <c r="F69" s="5">
        <v>96</v>
      </c>
      <c r="G69" s="5">
        <v>46</v>
      </c>
      <c r="H69" s="6">
        <f t="shared" si="8"/>
        <v>0.4791666666666667</v>
      </c>
      <c r="I69" s="5">
        <v>50</v>
      </c>
      <c r="J69" s="5">
        <f t="shared" si="9"/>
        <v>86.67391304347827</v>
      </c>
      <c r="K69" s="5">
        <f t="shared" si="10"/>
        <v>41.53125</v>
      </c>
      <c r="L69" s="5">
        <v>1370</v>
      </c>
      <c r="M69" s="5">
        <v>1</v>
      </c>
      <c r="N69" s="5">
        <v>6593</v>
      </c>
      <c r="O69" s="13">
        <f t="shared" si="11"/>
        <v>0.6047322918246625</v>
      </c>
    </row>
    <row r="70" spans="2:15" ht="13.5">
      <c r="B70" s="4" t="s">
        <v>178</v>
      </c>
      <c r="C70" s="12">
        <v>12</v>
      </c>
      <c r="D70" s="4" t="s">
        <v>202</v>
      </c>
      <c r="E70" s="5">
        <v>3701</v>
      </c>
      <c r="F70" s="5">
        <v>268</v>
      </c>
      <c r="G70" s="5">
        <v>80</v>
      </c>
      <c r="H70" s="6">
        <f t="shared" si="8"/>
        <v>0.29850746268656714</v>
      </c>
      <c r="I70" s="5">
        <v>188</v>
      </c>
      <c r="J70" s="5">
        <f t="shared" si="9"/>
        <v>46.2625</v>
      </c>
      <c r="K70" s="5">
        <f t="shared" si="10"/>
        <v>13.809701492537313</v>
      </c>
      <c r="L70" s="5">
        <v>987</v>
      </c>
      <c r="M70" s="5">
        <v>1</v>
      </c>
      <c r="N70" s="5">
        <v>6193</v>
      </c>
      <c r="O70" s="13">
        <f t="shared" si="11"/>
        <v>0.5976102050702405</v>
      </c>
    </row>
    <row r="71" spans="2:15" ht="13.5">
      <c r="B71" s="4" t="s">
        <v>99</v>
      </c>
      <c r="C71" s="12">
        <v>7</v>
      </c>
      <c r="D71" s="4" t="s">
        <v>204</v>
      </c>
      <c r="E71" s="5">
        <v>3289</v>
      </c>
      <c r="F71" s="5">
        <v>22</v>
      </c>
      <c r="G71" s="5">
        <v>8</v>
      </c>
      <c r="H71" s="6">
        <f t="shared" si="8"/>
        <v>0.36363636363636365</v>
      </c>
      <c r="I71" s="5">
        <v>14</v>
      </c>
      <c r="J71" s="5">
        <f t="shared" si="9"/>
        <v>411.125</v>
      </c>
      <c r="K71" s="5">
        <f t="shared" si="10"/>
        <v>149.5</v>
      </c>
      <c r="L71" s="5">
        <v>1427</v>
      </c>
      <c r="M71" s="5">
        <v>1</v>
      </c>
      <c r="N71" s="5">
        <v>5518</v>
      </c>
      <c r="O71" s="13">
        <f t="shared" si="11"/>
        <v>0.5960492932221819</v>
      </c>
    </row>
    <row r="72" spans="2:15" ht="13.5">
      <c r="B72" s="4" t="s">
        <v>337</v>
      </c>
      <c r="C72" s="12">
        <v>18</v>
      </c>
      <c r="D72" s="4" t="s">
        <v>208</v>
      </c>
      <c r="E72" s="5">
        <v>3626</v>
      </c>
      <c r="F72" s="5">
        <v>424</v>
      </c>
      <c r="G72" s="5">
        <v>52</v>
      </c>
      <c r="H72" s="6">
        <f t="shared" si="8"/>
        <v>0.12264150943396226</v>
      </c>
      <c r="I72" s="5">
        <v>372</v>
      </c>
      <c r="J72" s="5">
        <f t="shared" si="9"/>
        <v>69.73076923076923</v>
      </c>
      <c r="K72" s="5">
        <f t="shared" si="10"/>
        <v>8.55188679245283</v>
      </c>
      <c r="L72" s="5">
        <v>611</v>
      </c>
      <c r="M72" s="5">
        <v>1</v>
      </c>
      <c r="N72" s="5">
        <v>6297</v>
      </c>
      <c r="O72" s="13">
        <f t="shared" si="11"/>
        <v>0.5758297602032714</v>
      </c>
    </row>
    <row r="73" spans="2:15" ht="13.5">
      <c r="B73" s="4" t="s">
        <v>336</v>
      </c>
      <c r="C73" s="12">
        <v>6</v>
      </c>
      <c r="D73" s="4" t="s">
        <v>207</v>
      </c>
      <c r="E73" s="5">
        <v>3683</v>
      </c>
      <c r="F73" s="5">
        <v>332</v>
      </c>
      <c r="G73" s="5">
        <v>87</v>
      </c>
      <c r="H73" s="6">
        <f t="shared" si="8"/>
        <v>0.2620481927710843</v>
      </c>
      <c r="I73" s="5">
        <v>245</v>
      </c>
      <c r="J73" s="5">
        <f t="shared" si="9"/>
        <v>42.333333333333336</v>
      </c>
      <c r="K73" s="5">
        <f t="shared" si="10"/>
        <v>11.093373493975903</v>
      </c>
      <c r="L73" s="5">
        <v>445</v>
      </c>
      <c r="M73" s="5">
        <v>1</v>
      </c>
      <c r="N73" s="5">
        <v>6964</v>
      </c>
      <c r="O73" s="13">
        <f t="shared" si="11"/>
        <v>0.5288627225732337</v>
      </c>
    </row>
    <row r="74" spans="2:15" ht="13.5">
      <c r="B74" s="4" t="s">
        <v>339</v>
      </c>
      <c r="C74" s="12">
        <v>5</v>
      </c>
      <c r="D74" s="4" t="s">
        <v>206</v>
      </c>
      <c r="E74" s="5">
        <v>3171</v>
      </c>
      <c r="F74" s="5">
        <v>148</v>
      </c>
      <c r="G74" s="5">
        <v>77</v>
      </c>
      <c r="H74" s="6">
        <f t="shared" si="8"/>
        <v>0.5202702702702703</v>
      </c>
      <c r="I74" s="5">
        <v>71</v>
      </c>
      <c r="J74" s="5">
        <f t="shared" si="9"/>
        <v>41.18181818181818</v>
      </c>
      <c r="K74" s="5">
        <f t="shared" si="10"/>
        <v>21.425675675675677</v>
      </c>
      <c r="L74" s="5">
        <v>289</v>
      </c>
      <c r="M74" s="5">
        <v>1</v>
      </c>
      <c r="N74" s="5">
        <v>6032</v>
      </c>
      <c r="O74" s="13">
        <f t="shared" si="11"/>
        <v>0.5256962864721485</v>
      </c>
    </row>
    <row r="75" spans="2:15" ht="13.5">
      <c r="B75" s="4" t="s">
        <v>342</v>
      </c>
      <c r="C75" s="12">
        <v>4</v>
      </c>
      <c r="D75" s="4" t="s">
        <v>205</v>
      </c>
      <c r="E75" s="5">
        <v>3317</v>
      </c>
      <c r="F75" s="5">
        <v>64</v>
      </c>
      <c r="G75" s="5">
        <v>30</v>
      </c>
      <c r="H75" s="6">
        <f t="shared" si="8"/>
        <v>0.46875</v>
      </c>
      <c r="I75" s="5">
        <v>34</v>
      </c>
      <c r="J75" s="5">
        <f t="shared" si="9"/>
        <v>110.56666666666666</v>
      </c>
      <c r="K75" s="5">
        <f t="shared" si="10"/>
        <v>51.828125</v>
      </c>
      <c r="L75" s="5">
        <v>1061</v>
      </c>
      <c r="M75" s="5">
        <v>1</v>
      </c>
      <c r="N75" s="5">
        <v>6595</v>
      </c>
      <c r="O75" s="13">
        <f t="shared" si="11"/>
        <v>0.5029567854435179</v>
      </c>
    </row>
    <row r="76" spans="2:15" ht="13.5">
      <c r="B76" s="4" t="s">
        <v>137</v>
      </c>
      <c r="C76" s="12">
        <v>15</v>
      </c>
      <c r="D76" s="4" t="s">
        <v>216</v>
      </c>
      <c r="E76" s="5">
        <v>2753</v>
      </c>
      <c r="F76" s="5">
        <v>82</v>
      </c>
      <c r="G76" s="5">
        <v>32</v>
      </c>
      <c r="H76" s="6">
        <f t="shared" si="8"/>
        <v>0.3902439024390244</v>
      </c>
      <c r="I76" s="5">
        <v>50</v>
      </c>
      <c r="J76" s="5">
        <f t="shared" si="9"/>
        <v>86.03125</v>
      </c>
      <c r="K76" s="5">
        <f t="shared" si="10"/>
        <v>33.573170731707314</v>
      </c>
      <c r="L76" s="5">
        <v>990</v>
      </c>
      <c r="M76" s="5">
        <v>1</v>
      </c>
      <c r="N76" s="5">
        <v>5693</v>
      </c>
      <c r="O76" s="13">
        <f t="shared" si="11"/>
        <v>0.48357632179870014</v>
      </c>
    </row>
    <row r="77" spans="2:15" ht="13.5">
      <c r="B77" s="4" t="s">
        <v>95</v>
      </c>
      <c r="C77" s="12">
        <v>3</v>
      </c>
      <c r="D77" s="4" t="s">
        <v>211</v>
      </c>
      <c r="E77" s="5">
        <v>2647</v>
      </c>
      <c r="F77" s="5">
        <v>166</v>
      </c>
      <c r="G77" s="5">
        <v>55</v>
      </c>
      <c r="H77" s="6">
        <f t="shared" si="8"/>
        <v>0.3313253012048193</v>
      </c>
      <c r="I77" s="5">
        <v>111</v>
      </c>
      <c r="J77" s="5">
        <f t="shared" si="9"/>
        <v>48.127272727272725</v>
      </c>
      <c r="K77" s="5">
        <f t="shared" si="10"/>
        <v>15.94578313253012</v>
      </c>
      <c r="L77" s="5">
        <v>482</v>
      </c>
      <c r="M77" s="5">
        <v>1</v>
      </c>
      <c r="N77" s="5">
        <v>5870</v>
      </c>
      <c r="O77" s="13">
        <f t="shared" si="11"/>
        <v>0.45093696763202723</v>
      </c>
    </row>
    <row r="78" spans="2:15" ht="13.5">
      <c r="B78" s="4" t="s">
        <v>337</v>
      </c>
      <c r="C78" s="12">
        <v>17</v>
      </c>
      <c r="D78" s="4" t="s">
        <v>212</v>
      </c>
      <c r="E78" s="5">
        <v>2510</v>
      </c>
      <c r="F78" s="5">
        <v>393</v>
      </c>
      <c r="G78" s="5">
        <v>78</v>
      </c>
      <c r="H78" s="6">
        <f t="shared" si="8"/>
        <v>0.1984732824427481</v>
      </c>
      <c r="I78" s="5">
        <v>315</v>
      </c>
      <c r="J78" s="5">
        <f t="shared" si="9"/>
        <v>32.17948717948718</v>
      </c>
      <c r="K78" s="5">
        <f t="shared" si="10"/>
        <v>6.3867684478371505</v>
      </c>
      <c r="L78" s="5">
        <v>138</v>
      </c>
      <c r="M78" s="5">
        <v>1</v>
      </c>
      <c r="N78" s="5">
        <v>6234</v>
      </c>
      <c r="O78" s="13">
        <f t="shared" si="11"/>
        <v>0.4026307346807828</v>
      </c>
    </row>
    <row r="79" spans="2:15" ht="13.5">
      <c r="B79" s="4" t="s">
        <v>82</v>
      </c>
      <c r="C79" s="12">
        <v>13</v>
      </c>
      <c r="D79" s="4" t="s">
        <v>213</v>
      </c>
      <c r="E79" s="5">
        <v>2079</v>
      </c>
      <c r="F79" s="5">
        <v>9</v>
      </c>
      <c r="G79" s="5">
        <v>7</v>
      </c>
      <c r="H79" s="6">
        <f t="shared" si="8"/>
        <v>0.7777777777777778</v>
      </c>
      <c r="I79" s="5">
        <v>2</v>
      </c>
      <c r="J79" s="5">
        <f t="shared" si="9"/>
        <v>297</v>
      </c>
      <c r="K79" s="5">
        <f t="shared" si="10"/>
        <v>231</v>
      </c>
      <c r="L79" s="5">
        <v>756</v>
      </c>
      <c r="M79" s="5">
        <v>27</v>
      </c>
      <c r="N79" s="5">
        <v>5195</v>
      </c>
      <c r="O79" s="13">
        <f t="shared" si="11"/>
        <v>0.4001924927815207</v>
      </c>
    </row>
    <row r="80" spans="2:15" ht="13.5">
      <c r="B80" s="4" t="s">
        <v>337</v>
      </c>
      <c r="C80" s="12">
        <v>16</v>
      </c>
      <c r="D80" s="4" t="s">
        <v>217</v>
      </c>
      <c r="E80" s="5">
        <v>2478</v>
      </c>
      <c r="F80" s="5">
        <v>393</v>
      </c>
      <c r="G80" s="5">
        <v>79</v>
      </c>
      <c r="H80" s="6">
        <f t="shared" si="8"/>
        <v>0.2010178117048346</v>
      </c>
      <c r="I80" s="5">
        <v>314</v>
      </c>
      <c r="J80" s="5">
        <f t="shared" si="9"/>
        <v>31.367088607594937</v>
      </c>
      <c r="K80" s="5">
        <f t="shared" si="10"/>
        <v>6.305343511450381</v>
      </c>
      <c r="L80" s="5">
        <v>96</v>
      </c>
      <c r="M80" s="5">
        <v>1</v>
      </c>
      <c r="N80" s="5">
        <v>6391</v>
      </c>
      <c r="O80" s="13">
        <f t="shared" si="11"/>
        <v>0.3877327491785323</v>
      </c>
    </row>
    <row r="81" spans="2:15" ht="13.5">
      <c r="B81" s="4" t="s">
        <v>33</v>
      </c>
      <c r="C81" s="12">
        <v>4</v>
      </c>
      <c r="D81" s="4" t="s">
        <v>218</v>
      </c>
      <c r="E81" s="5">
        <v>2470</v>
      </c>
      <c r="F81" s="5">
        <v>57</v>
      </c>
      <c r="G81" s="5">
        <v>23</v>
      </c>
      <c r="H81" s="6">
        <f t="shared" si="8"/>
        <v>0.40350877192982454</v>
      </c>
      <c r="I81" s="5">
        <v>34</v>
      </c>
      <c r="J81" s="5">
        <f t="shared" si="9"/>
        <v>107.3913043478261</v>
      </c>
      <c r="K81" s="5">
        <f t="shared" si="10"/>
        <v>43.333333333333336</v>
      </c>
      <c r="L81" s="5">
        <v>1052</v>
      </c>
      <c r="M81" s="5">
        <v>1</v>
      </c>
      <c r="N81" s="5">
        <v>6443</v>
      </c>
      <c r="O81" s="13">
        <f t="shared" si="11"/>
        <v>0.3833617879869626</v>
      </c>
    </row>
    <row r="82" spans="2:15" ht="13.5">
      <c r="B82" s="4" t="s">
        <v>337</v>
      </c>
      <c r="C82" s="12">
        <v>7</v>
      </c>
      <c r="D82" s="4" t="s">
        <v>219</v>
      </c>
      <c r="E82" s="5">
        <v>2707</v>
      </c>
      <c r="F82" s="5">
        <v>393</v>
      </c>
      <c r="G82" s="5">
        <v>65</v>
      </c>
      <c r="H82" s="6">
        <f t="shared" si="8"/>
        <v>0.16539440203562342</v>
      </c>
      <c r="I82" s="5">
        <v>328</v>
      </c>
      <c r="J82" s="5">
        <f t="shared" si="9"/>
        <v>41.646153846153844</v>
      </c>
      <c r="K82" s="5">
        <f t="shared" si="10"/>
        <v>6.888040712468193</v>
      </c>
      <c r="L82" s="5">
        <v>214</v>
      </c>
      <c r="M82" s="5">
        <v>1</v>
      </c>
      <c r="N82" s="5">
        <v>7199</v>
      </c>
      <c r="O82" s="13">
        <f t="shared" si="11"/>
        <v>0.3760244478399778</v>
      </c>
    </row>
    <row r="83" spans="2:15" ht="13.5">
      <c r="B83" s="4" t="s">
        <v>337</v>
      </c>
      <c r="C83" s="12">
        <v>2</v>
      </c>
      <c r="D83" s="4" t="s">
        <v>220</v>
      </c>
      <c r="E83" s="5">
        <v>2569</v>
      </c>
      <c r="F83" s="5">
        <v>393</v>
      </c>
      <c r="G83" s="5">
        <v>77</v>
      </c>
      <c r="H83" s="6">
        <f t="shared" si="8"/>
        <v>0.19592875318066158</v>
      </c>
      <c r="I83" s="5">
        <v>316</v>
      </c>
      <c r="J83" s="5">
        <f t="shared" si="9"/>
        <v>33.36363636363637</v>
      </c>
      <c r="K83" s="5">
        <f t="shared" si="10"/>
        <v>6.536895674300254</v>
      </c>
      <c r="L83" s="5">
        <v>119</v>
      </c>
      <c r="M83" s="5">
        <v>1</v>
      </c>
      <c r="N83" s="5">
        <v>7187</v>
      </c>
      <c r="O83" s="13">
        <f t="shared" si="11"/>
        <v>0.35745095310978153</v>
      </c>
    </row>
    <row r="84" spans="2:15" ht="13.5">
      <c r="B84" s="4" t="s">
        <v>214</v>
      </c>
      <c r="C84" s="12">
        <v>11</v>
      </c>
      <c r="D84" s="4" t="s">
        <v>221</v>
      </c>
      <c r="E84" s="5">
        <v>1804</v>
      </c>
      <c r="F84" s="5">
        <v>21</v>
      </c>
      <c r="G84" s="5">
        <v>9</v>
      </c>
      <c r="H84" s="6">
        <f t="shared" si="8"/>
        <v>0.42857142857142855</v>
      </c>
      <c r="I84" s="5">
        <v>12</v>
      </c>
      <c r="J84" s="5">
        <f t="shared" si="9"/>
        <v>200.44444444444446</v>
      </c>
      <c r="K84" s="5">
        <f t="shared" si="10"/>
        <v>85.9047619047619</v>
      </c>
      <c r="L84" s="5">
        <v>468</v>
      </c>
      <c r="M84" s="5">
        <v>10</v>
      </c>
      <c r="N84" s="5">
        <v>5895</v>
      </c>
      <c r="O84" s="13">
        <f t="shared" si="11"/>
        <v>0.3060220525869381</v>
      </c>
    </row>
    <row r="85" spans="2:15" ht="13.5">
      <c r="B85" s="4" t="s">
        <v>337</v>
      </c>
      <c r="C85" s="12">
        <v>11</v>
      </c>
      <c r="D85" s="4" t="s">
        <v>222</v>
      </c>
      <c r="E85" s="5">
        <v>1840</v>
      </c>
      <c r="F85" s="5">
        <v>388</v>
      </c>
      <c r="G85" s="5">
        <v>69</v>
      </c>
      <c r="H85" s="6">
        <f t="shared" si="8"/>
        <v>0.17783505154639176</v>
      </c>
      <c r="I85" s="5">
        <v>319</v>
      </c>
      <c r="J85" s="5">
        <f t="shared" si="9"/>
        <v>26.666666666666668</v>
      </c>
      <c r="K85" s="5">
        <f t="shared" si="10"/>
        <v>4.742268041237113</v>
      </c>
      <c r="L85" s="5">
        <v>151</v>
      </c>
      <c r="M85" s="5">
        <v>1</v>
      </c>
      <c r="N85" s="5">
        <v>6017</v>
      </c>
      <c r="O85" s="13">
        <f t="shared" si="11"/>
        <v>0.30580023267409007</v>
      </c>
    </row>
    <row r="86" spans="2:15" ht="13.5">
      <c r="B86" s="4" t="s">
        <v>338</v>
      </c>
      <c r="C86" s="12">
        <v>37</v>
      </c>
      <c r="D86" s="4" t="s">
        <v>223</v>
      </c>
      <c r="E86" s="5">
        <v>1688</v>
      </c>
      <c r="F86" s="5">
        <v>139</v>
      </c>
      <c r="G86" s="5">
        <v>67</v>
      </c>
      <c r="H86" s="6">
        <f t="shared" si="8"/>
        <v>0.48201438848920863</v>
      </c>
      <c r="I86" s="5">
        <v>72</v>
      </c>
      <c r="J86" s="5">
        <f t="shared" si="9"/>
        <v>25.19402985074627</v>
      </c>
      <c r="K86" s="5">
        <f t="shared" si="10"/>
        <v>12.143884892086332</v>
      </c>
      <c r="L86" s="5">
        <v>219</v>
      </c>
      <c r="M86" s="5">
        <v>1</v>
      </c>
      <c r="N86" s="5">
        <v>5532</v>
      </c>
      <c r="O86" s="13">
        <f t="shared" si="11"/>
        <v>0.3051337671728127</v>
      </c>
    </row>
    <row r="87" spans="2:15" ht="13.5">
      <c r="B87" s="4" t="s">
        <v>337</v>
      </c>
      <c r="C87" s="12">
        <v>14</v>
      </c>
      <c r="D87" s="4" t="s">
        <v>224</v>
      </c>
      <c r="E87" s="5">
        <v>1565</v>
      </c>
      <c r="F87" s="5">
        <v>390</v>
      </c>
      <c r="G87" s="5">
        <v>68</v>
      </c>
      <c r="H87" s="6">
        <f t="shared" si="8"/>
        <v>0.17435897435897435</v>
      </c>
      <c r="I87" s="5">
        <v>322</v>
      </c>
      <c r="J87" s="5">
        <f t="shared" si="9"/>
        <v>23.014705882352942</v>
      </c>
      <c r="K87" s="5">
        <f t="shared" si="10"/>
        <v>4.012820512820513</v>
      </c>
      <c r="L87" s="5">
        <v>71</v>
      </c>
      <c r="M87" s="5">
        <v>1</v>
      </c>
      <c r="N87" s="5">
        <v>5260</v>
      </c>
      <c r="O87" s="13">
        <f t="shared" si="11"/>
        <v>0.2975285171102662</v>
      </c>
    </row>
    <row r="88" spans="2:15" ht="13.5">
      <c r="B88" s="4" t="s">
        <v>337</v>
      </c>
      <c r="C88" s="12">
        <v>23</v>
      </c>
      <c r="D88" s="4" t="s">
        <v>225</v>
      </c>
      <c r="E88" s="5">
        <v>1965</v>
      </c>
      <c r="F88" s="5">
        <v>392</v>
      </c>
      <c r="G88" s="5">
        <v>65</v>
      </c>
      <c r="H88" s="6">
        <f t="shared" si="8"/>
        <v>0.16581632653061223</v>
      </c>
      <c r="I88" s="5">
        <v>327</v>
      </c>
      <c r="J88" s="5">
        <f t="shared" si="9"/>
        <v>30.23076923076923</v>
      </c>
      <c r="K88" s="5">
        <f t="shared" si="10"/>
        <v>5.012755102040816</v>
      </c>
      <c r="L88" s="5">
        <v>506</v>
      </c>
      <c r="M88" s="5">
        <v>1</v>
      </c>
      <c r="N88" s="5">
        <v>7022</v>
      </c>
      <c r="O88" s="13">
        <f t="shared" si="11"/>
        <v>0.2798348048988892</v>
      </c>
    </row>
    <row r="89" spans="2:15" ht="13.5">
      <c r="B89" s="4" t="s">
        <v>114</v>
      </c>
      <c r="C89" s="12">
        <v>3</v>
      </c>
      <c r="D89" s="4" t="s">
        <v>227</v>
      </c>
      <c r="E89" s="5">
        <v>1722</v>
      </c>
      <c r="F89" s="5">
        <v>162</v>
      </c>
      <c r="G89" s="5">
        <v>77</v>
      </c>
      <c r="H89" s="6">
        <f t="shared" si="8"/>
        <v>0.47530864197530864</v>
      </c>
      <c r="I89" s="5">
        <v>85</v>
      </c>
      <c r="J89" s="5">
        <f t="shared" si="9"/>
        <v>22.363636363636363</v>
      </c>
      <c r="K89" s="5">
        <f t="shared" si="10"/>
        <v>10.62962962962963</v>
      </c>
      <c r="L89" s="5">
        <v>438</v>
      </c>
      <c r="M89" s="5">
        <v>1</v>
      </c>
      <c r="N89" s="5">
        <v>6382</v>
      </c>
      <c r="O89" s="13">
        <f t="shared" si="11"/>
        <v>0.26982137261046696</v>
      </c>
    </row>
    <row r="90" spans="2:15" ht="13.5">
      <c r="B90" s="4" t="s">
        <v>137</v>
      </c>
      <c r="C90" s="12">
        <v>12</v>
      </c>
      <c r="D90" s="4" t="s">
        <v>230</v>
      </c>
      <c r="E90" s="5">
        <v>1720</v>
      </c>
      <c r="F90" s="5">
        <v>51</v>
      </c>
      <c r="G90" s="5">
        <v>16</v>
      </c>
      <c r="H90" s="6">
        <f t="shared" si="8"/>
        <v>0.3137254901960784</v>
      </c>
      <c r="I90" s="5">
        <v>35</v>
      </c>
      <c r="J90" s="5">
        <f t="shared" si="9"/>
        <v>107.5</v>
      </c>
      <c r="K90" s="5">
        <f t="shared" si="10"/>
        <v>33.72549019607843</v>
      </c>
      <c r="L90" s="5">
        <v>425</v>
      </c>
      <c r="M90" s="5">
        <v>1</v>
      </c>
      <c r="N90" s="5">
        <v>6582</v>
      </c>
      <c r="O90" s="13">
        <f t="shared" si="11"/>
        <v>0.2613187481008812</v>
      </c>
    </row>
    <row r="91" spans="2:15" ht="13.5">
      <c r="B91" s="4" t="s">
        <v>337</v>
      </c>
      <c r="C91" s="12">
        <v>8</v>
      </c>
      <c r="D91" s="4" t="s">
        <v>226</v>
      </c>
      <c r="E91" s="5">
        <v>1419</v>
      </c>
      <c r="F91" s="5">
        <v>394</v>
      </c>
      <c r="G91" s="5">
        <v>65</v>
      </c>
      <c r="H91" s="6">
        <f t="shared" si="8"/>
        <v>0.1649746192893401</v>
      </c>
      <c r="I91" s="5">
        <v>329</v>
      </c>
      <c r="J91" s="5">
        <f t="shared" si="9"/>
        <v>21.83076923076923</v>
      </c>
      <c r="K91" s="5">
        <f t="shared" si="10"/>
        <v>3.6015228426395938</v>
      </c>
      <c r="L91" s="5">
        <v>176</v>
      </c>
      <c r="M91" s="5">
        <v>1</v>
      </c>
      <c r="N91" s="5">
        <v>5451</v>
      </c>
      <c r="O91" s="13">
        <f t="shared" si="11"/>
        <v>0.26031920748486514</v>
      </c>
    </row>
    <row r="92" spans="2:15" ht="13.5">
      <c r="B92" s="4" t="s">
        <v>29</v>
      </c>
      <c r="C92" s="12">
        <v>10</v>
      </c>
      <c r="D92" s="4" t="s">
        <v>229</v>
      </c>
      <c r="E92" s="5">
        <v>1405</v>
      </c>
      <c r="F92" s="5">
        <v>50</v>
      </c>
      <c r="G92" s="5">
        <v>24</v>
      </c>
      <c r="H92" s="6">
        <f t="shared" si="8"/>
        <v>0.48</v>
      </c>
      <c r="I92" s="5">
        <v>26</v>
      </c>
      <c r="J92" s="5">
        <f t="shared" si="9"/>
        <v>58.541666666666664</v>
      </c>
      <c r="K92" s="5">
        <f t="shared" si="10"/>
        <v>28.1</v>
      </c>
      <c r="L92" s="5">
        <v>247</v>
      </c>
      <c r="M92" s="5">
        <v>1</v>
      </c>
      <c r="N92" s="5">
        <v>5749</v>
      </c>
      <c r="O92" s="13">
        <f t="shared" si="11"/>
        <v>0.24439032875282657</v>
      </c>
    </row>
    <row r="93" spans="2:15" ht="13.5">
      <c r="B93" s="4" t="s">
        <v>82</v>
      </c>
      <c r="C93" s="12">
        <v>8</v>
      </c>
      <c r="D93" s="4" t="s">
        <v>231</v>
      </c>
      <c r="E93" s="5">
        <v>1408</v>
      </c>
      <c r="F93" s="5">
        <v>46</v>
      </c>
      <c r="G93" s="5">
        <v>18</v>
      </c>
      <c r="H93" s="6">
        <f t="shared" si="8"/>
        <v>0.391304347826087</v>
      </c>
      <c r="I93" s="5">
        <v>28</v>
      </c>
      <c r="J93" s="5">
        <f t="shared" si="9"/>
        <v>78.22222222222223</v>
      </c>
      <c r="K93" s="5">
        <f t="shared" si="10"/>
        <v>30.608695652173914</v>
      </c>
      <c r="L93" s="5">
        <v>320</v>
      </c>
      <c r="M93" s="5">
        <v>3</v>
      </c>
      <c r="N93" s="5">
        <v>5815</v>
      </c>
      <c r="O93" s="13">
        <f t="shared" si="11"/>
        <v>0.2421324161650903</v>
      </c>
    </row>
    <row r="94" spans="2:15" ht="13.5">
      <c r="B94" s="4" t="s">
        <v>337</v>
      </c>
      <c r="C94" s="12">
        <v>13</v>
      </c>
      <c r="D94" s="4" t="s">
        <v>228</v>
      </c>
      <c r="E94" s="5">
        <v>1670</v>
      </c>
      <c r="F94" s="5">
        <v>395</v>
      </c>
      <c r="G94" s="5">
        <v>65</v>
      </c>
      <c r="H94" s="6">
        <f t="shared" si="8"/>
        <v>0.16455696202531644</v>
      </c>
      <c r="I94" s="5">
        <v>330</v>
      </c>
      <c r="J94" s="5">
        <f t="shared" si="9"/>
        <v>25.692307692307693</v>
      </c>
      <c r="K94" s="5">
        <f t="shared" si="10"/>
        <v>4.227848101265823</v>
      </c>
      <c r="L94" s="5">
        <v>171</v>
      </c>
      <c r="M94" s="5">
        <v>1</v>
      </c>
      <c r="N94" s="5">
        <v>6981</v>
      </c>
      <c r="O94" s="13">
        <f t="shared" si="11"/>
        <v>0.2392207420140381</v>
      </c>
    </row>
    <row r="95" spans="2:15" ht="13.5">
      <c r="B95" s="4" t="s">
        <v>114</v>
      </c>
      <c r="C95" s="12">
        <v>3</v>
      </c>
      <c r="D95" s="4" t="s">
        <v>232</v>
      </c>
      <c r="E95" s="5">
        <v>1433</v>
      </c>
      <c r="F95" s="5">
        <v>53</v>
      </c>
      <c r="G95" s="5">
        <v>25</v>
      </c>
      <c r="H95" s="6">
        <f t="shared" si="8"/>
        <v>0.4716981132075472</v>
      </c>
      <c r="I95" s="5">
        <v>28</v>
      </c>
      <c r="J95" s="5">
        <f t="shared" si="9"/>
        <v>57.32</v>
      </c>
      <c r="K95" s="5">
        <f t="shared" si="10"/>
        <v>27.037735849056602</v>
      </c>
      <c r="L95" s="5">
        <v>506</v>
      </c>
      <c r="M95" s="5">
        <v>1</v>
      </c>
      <c r="N95" s="5">
        <v>6382</v>
      </c>
      <c r="O95" s="13">
        <f t="shared" si="11"/>
        <v>0.22453776245691007</v>
      </c>
    </row>
    <row r="96" spans="2:15" ht="13.5">
      <c r="B96" s="4" t="s">
        <v>137</v>
      </c>
      <c r="C96" s="12">
        <v>5</v>
      </c>
      <c r="D96" s="4" t="s">
        <v>233</v>
      </c>
      <c r="E96" s="5">
        <v>1028</v>
      </c>
      <c r="F96" s="5">
        <v>92</v>
      </c>
      <c r="G96" s="5">
        <v>40</v>
      </c>
      <c r="H96" s="6">
        <f t="shared" si="8"/>
        <v>0.43478260869565216</v>
      </c>
      <c r="I96" s="5">
        <v>52</v>
      </c>
      <c r="J96" s="5">
        <f t="shared" si="9"/>
        <v>25.7</v>
      </c>
      <c r="K96" s="5">
        <f t="shared" si="10"/>
        <v>11.173913043478262</v>
      </c>
      <c r="L96" s="5">
        <v>279</v>
      </c>
      <c r="M96" s="5">
        <v>1</v>
      </c>
      <c r="N96" s="5">
        <v>4896</v>
      </c>
      <c r="O96" s="13">
        <f t="shared" si="11"/>
        <v>0.2099673202614379</v>
      </c>
    </row>
    <row r="97" spans="2:15" ht="13.5">
      <c r="B97" s="4" t="s">
        <v>340</v>
      </c>
      <c r="C97" s="12">
        <v>10</v>
      </c>
      <c r="D97" s="4" t="s">
        <v>245</v>
      </c>
      <c r="E97" s="5">
        <v>1176</v>
      </c>
      <c r="F97" s="5">
        <v>56</v>
      </c>
      <c r="G97" s="5">
        <v>24</v>
      </c>
      <c r="H97" s="6">
        <f t="shared" si="8"/>
        <v>0.42857142857142855</v>
      </c>
      <c r="I97" s="5">
        <v>32</v>
      </c>
      <c r="J97" s="5">
        <f t="shared" si="9"/>
        <v>49</v>
      </c>
      <c r="K97" s="5">
        <f t="shared" si="10"/>
        <v>21</v>
      </c>
      <c r="L97" s="5">
        <v>503</v>
      </c>
      <c r="M97" s="5">
        <v>1</v>
      </c>
      <c r="N97" s="5">
        <v>6037</v>
      </c>
      <c r="O97" s="13">
        <f t="shared" si="11"/>
        <v>0.19479874109657114</v>
      </c>
    </row>
    <row r="98" spans="2:15" ht="13.5">
      <c r="B98" s="4" t="s">
        <v>137</v>
      </c>
      <c r="C98" s="12">
        <v>11</v>
      </c>
      <c r="D98" s="4" t="s">
        <v>234</v>
      </c>
      <c r="E98" s="5">
        <v>1156</v>
      </c>
      <c r="F98" s="5">
        <v>51</v>
      </c>
      <c r="G98" s="5">
        <v>26</v>
      </c>
      <c r="H98" s="6">
        <f t="shared" si="8"/>
        <v>0.5098039215686274</v>
      </c>
      <c r="I98" s="5">
        <v>25</v>
      </c>
      <c r="J98" s="5">
        <f t="shared" si="9"/>
        <v>44.46153846153846</v>
      </c>
      <c r="K98" s="5">
        <f t="shared" si="10"/>
        <v>22.666666666666668</v>
      </c>
      <c r="L98" s="5">
        <v>224</v>
      </c>
      <c r="M98" s="5">
        <v>1</v>
      </c>
      <c r="N98" s="5">
        <v>5976</v>
      </c>
      <c r="O98" s="13">
        <f t="shared" si="11"/>
        <v>0.1934404283801874</v>
      </c>
    </row>
    <row r="99" spans="2:15" ht="13.5">
      <c r="B99" s="4" t="s">
        <v>337</v>
      </c>
      <c r="C99" s="12">
        <v>12</v>
      </c>
      <c r="D99" s="4" t="s">
        <v>235</v>
      </c>
      <c r="E99" s="5">
        <v>1103</v>
      </c>
      <c r="F99" s="5">
        <v>394</v>
      </c>
      <c r="G99" s="5">
        <v>63</v>
      </c>
      <c r="H99" s="6">
        <f t="shared" si="8"/>
        <v>0.1598984771573604</v>
      </c>
      <c r="I99" s="5">
        <v>331</v>
      </c>
      <c r="J99" s="5">
        <f t="shared" si="9"/>
        <v>17.50793650793651</v>
      </c>
      <c r="K99" s="5">
        <f t="shared" si="10"/>
        <v>2.799492385786802</v>
      </c>
      <c r="L99" s="5">
        <v>100</v>
      </c>
      <c r="M99" s="5">
        <v>1</v>
      </c>
      <c r="N99" s="5">
        <v>5838</v>
      </c>
      <c r="O99" s="13">
        <f t="shared" si="11"/>
        <v>0.18893456663240835</v>
      </c>
    </row>
    <row r="100" spans="2:15" ht="13.5">
      <c r="B100" s="4" t="s">
        <v>137</v>
      </c>
      <c r="C100" s="12">
        <v>5</v>
      </c>
      <c r="D100" s="4" t="s">
        <v>238</v>
      </c>
      <c r="E100" s="5">
        <v>892</v>
      </c>
      <c r="F100" s="5">
        <v>82</v>
      </c>
      <c r="G100" s="5">
        <v>27</v>
      </c>
      <c r="H100" s="6">
        <f aca="true" t="shared" si="12" ref="H100:H131">G100/F100</f>
        <v>0.32926829268292684</v>
      </c>
      <c r="I100" s="5">
        <v>55</v>
      </c>
      <c r="J100" s="5">
        <f aca="true" t="shared" si="13" ref="J100:J131">E100/G100</f>
        <v>33.03703703703704</v>
      </c>
      <c r="K100" s="5">
        <f aca="true" t="shared" si="14" ref="K100:K131">E100/F100</f>
        <v>10.878048780487806</v>
      </c>
      <c r="L100" s="5">
        <v>476</v>
      </c>
      <c r="M100" s="5">
        <v>1</v>
      </c>
      <c r="N100" s="5">
        <v>4896</v>
      </c>
      <c r="O100" s="13">
        <f aca="true" t="shared" si="15" ref="O100:O131">E100/N100</f>
        <v>0.18218954248366012</v>
      </c>
    </row>
    <row r="101" spans="2:15" ht="13.5">
      <c r="B101" s="4" t="s">
        <v>340</v>
      </c>
      <c r="C101" s="12">
        <v>9</v>
      </c>
      <c r="D101" s="4" t="s">
        <v>244</v>
      </c>
      <c r="E101" s="5">
        <v>823</v>
      </c>
      <c r="F101" s="5">
        <v>38</v>
      </c>
      <c r="G101" s="5">
        <v>17</v>
      </c>
      <c r="H101" s="6">
        <f t="shared" si="12"/>
        <v>0.4473684210526316</v>
      </c>
      <c r="I101" s="5">
        <v>21</v>
      </c>
      <c r="J101" s="5">
        <f t="shared" si="13"/>
        <v>48.411764705882355</v>
      </c>
      <c r="K101" s="5">
        <f t="shared" si="14"/>
        <v>21.657894736842106</v>
      </c>
      <c r="L101" s="5">
        <v>244</v>
      </c>
      <c r="M101" s="5">
        <v>1</v>
      </c>
      <c r="N101" s="5">
        <v>4659</v>
      </c>
      <c r="O101" s="13">
        <f t="shared" si="15"/>
        <v>0.17664734921657008</v>
      </c>
    </row>
    <row r="102" spans="2:15" ht="13.5">
      <c r="B102" s="4" t="s">
        <v>27</v>
      </c>
      <c r="C102" s="12">
        <v>2</v>
      </c>
      <c r="D102" s="4" t="s">
        <v>236</v>
      </c>
      <c r="E102" s="5">
        <v>1049</v>
      </c>
      <c r="F102" s="5">
        <v>30</v>
      </c>
      <c r="G102" s="5">
        <v>11</v>
      </c>
      <c r="H102" s="6">
        <f t="shared" si="12"/>
        <v>0.36666666666666664</v>
      </c>
      <c r="I102" s="5">
        <v>19</v>
      </c>
      <c r="J102" s="5">
        <f t="shared" si="13"/>
        <v>95.36363636363636</v>
      </c>
      <c r="K102" s="5">
        <f t="shared" si="14"/>
        <v>34.96666666666667</v>
      </c>
      <c r="L102" s="5">
        <v>480</v>
      </c>
      <c r="M102" s="5">
        <v>1</v>
      </c>
      <c r="N102" s="5">
        <v>6242</v>
      </c>
      <c r="O102" s="13">
        <f t="shared" si="15"/>
        <v>0.1680551105414931</v>
      </c>
    </row>
    <row r="103" spans="2:15" ht="13.5">
      <c r="B103" s="4" t="s">
        <v>27</v>
      </c>
      <c r="C103" s="12">
        <v>7</v>
      </c>
      <c r="D103" s="4" t="s">
        <v>237</v>
      </c>
      <c r="E103" s="5">
        <v>985</v>
      </c>
      <c r="F103" s="5">
        <v>133</v>
      </c>
      <c r="G103" s="5">
        <v>42</v>
      </c>
      <c r="H103" s="6">
        <f t="shared" si="12"/>
        <v>0.3157894736842105</v>
      </c>
      <c r="I103" s="5">
        <v>91</v>
      </c>
      <c r="J103" s="5">
        <f t="shared" si="13"/>
        <v>23.452380952380953</v>
      </c>
      <c r="K103" s="5">
        <f t="shared" si="14"/>
        <v>7.406015037593985</v>
      </c>
      <c r="L103" s="5">
        <v>505</v>
      </c>
      <c r="M103" s="5">
        <v>1</v>
      </c>
      <c r="N103" s="5">
        <v>5945</v>
      </c>
      <c r="O103" s="13">
        <f t="shared" si="15"/>
        <v>0.16568544995794784</v>
      </c>
    </row>
    <row r="104" spans="2:15" ht="13.5">
      <c r="B104" s="4" t="s">
        <v>338</v>
      </c>
      <c r="C104" s="12">
        <v>7</v>
      </c>
      <c r="D104" s="4" t="s">
        <v>240</v>
      </c>
      <c r="E104" s="5">
        <v>950</v>
      </c>
      <c r="F104" s="5">
        <v>23</v>
      </c>
      <c r="G104" s="5">
        <v>8</v>
      </c>
      <c r="H104" s="6">
        <f t="shared" si="12"/>
        <v>0.34782608695652173</v>
      </c>
      <c r="I104" s="5">
        <v>15</v>
      </c>
      <c r="J104" s="5">
        <f t="shared" si="13"/>
        <v>118.75</v>
      </c>
      <c r="K104" s="5">
        <f t="shared" si="14"/>
        <v>41.30434782608695</v>
      </c>
      <c r="L104" s="5">
        <v>348</v>
      </c>
      <c r="M104" s="5">
        <v>1</v>
      </c>
      <c r="N104" s="5">
        <v>5871</v>
      </c>
      <c r="O104" s="13">
        <f t="shared" si="15"/>
        <v>0.16181229773462782</v>
      </c>
    </row>
    <row r="105" spans="2:15" ht="13.5">
      <c r="B105" s="4" t="s">
        <v>337</v>
      </c>
      <c r="C105" s="12">
        <v>24</v>
      </c>
      <c r="D105" s="4" t="s">
        <v>239</v>
      </c>
      <c r="E105" s="5">
        <v>1056</v>
      </c>
      <c r="F105" s="5">
        <v>393</v>
      </c>
      <c r="G105" s="5">
        <v>63</v>
      </c>
      <c r="H105" s="6">
        <f t="shared" si="12"/>
        <v>0.16030534351145037</v>
      </c>
      <c r="I105" s="5">
        <v>330</v>
      </c>
      <c r="J105" s="5">
        <f t="shared" si="13"/>
        <v>16.761904761904763</v>
      </c>
      <c r="K105" s="5">
        <f t="shared" si="14"/>
        <v>2.687022900763359</v>
      </c>
      <c r="L105" s="5">
        <v>81</v>
      </c>
      <c r="M105" s="5">
        <v>1</v>
      </c>
      <c r="N105" s="5">
        <v>6615</v>
      </c>
      <c r="O105" s="13">
        <f t="shared" si="15"/>
        <v>0.15963718820861678</v>
      </c>
    </row>
    <row r="106" spans="2:15" ht="13.5">
      <c r="B106" s="4" t="s">
        <v>114</v>
      </c>
      <c r="C106" s="12">
        <v>7</v>
      </c>
      <c r="D106" s="4" t="s">
        <v>247</v>
      </c>
      <c r="E106" s="5">
        <v>1003</v>
      </c>
      <c r="F106" s="5">
        <v>115</v>
      </c>
      <c r="G106" s="5">
        <v>58</v>
      </c>
      <c r="H106" s="6">
        <f t="shared" si="12"/>
        <v>0.5043478260869565</v>
      </c>
      <c r="I106" s="5">
        <v>57</v>
      </c>
      <c r="J106" s="5">
        <f t="shared" si="13"/>
        <v>17.29310344827586</v>
      </c>
      <c r="K106" s="5">
        <f t="shared" si="14"/>
        <v>8.721739130434782</v>
      </c>
      <c r="L106" s="5">
        <v>128</v>
      </c>
      <c r="M106" s="5">
        <v>1</v>
      </c>
      <c r="N106" s="5">
        <v>6605</v>
      </c>
      <c r="O106" s="13">
        <f t="shared" si="15"/>
        <v>0.15185465556396668</v>
      </c>
    </row>
    <row r="107" spans="2:15" ht="13.5">
      <c r="B107" s="4" t="s">
        <v>114</v>
      </c>
      <c r="C107" s="12">
        <v>4</v>
      </c>
      <c r="D107" s="4" t="s">
        <v>241</v>
      </c>
      <c r="E107" s="5">
        <v>993</v>
      </c>
      <c r="F107" s="5">
        <v>44</v>
      </c>
      <c r="G107" s="5">
        <v>15</v>
      </c>
      <c r="H107" s="6">
        <f t="shared" si="12"/>
        <v>0.3409090909090909</v>
      </c>
      <c r="I107" s="5">
        <v>29</v>
      </c>
      <c r="J107" s="5">
        <f t="shared" si="13"/>
        <v>66.2</v>
      </c>
      <c r="K107" s="5">
        <f t="shared" si="14"/>
        <v>22.568181818181817</v>
      </c>
      <c r="L107" s="5">
        <v>358</v>
      </c>
      <c r="M107" s="5">
        <v>1</v>
      </c>
      <c r="N107" s="5">
        <v>6546</v>
      </c>
      <c r="O107" s="13">
        <f t="shared" si="15"/>
        <v>0.15169569202566452</v>
      </c>
    </row>
    <row r="108" spans="2:15" ht="13.5">
      <c r="B108" s="4" t="s">
        <v>137</v>
      </c>
      <c r="C108" s="12">
        <v>4</v>
      </c>
      <c r="D108" s="4" t="s">
        <v>242</v>
      </c>
      <c r="E108" s="5">
        <v>918</v>
      </c>
      <c r="F108" s="5">
        <v>96</v>
      </c>
      <c r="G108" s="5">
        <v>27</v>
      </c>
      <c r="H108" s="6">
        <f t="shared" si="12"/>
        <v>0.28125</v>
      </c>
      <c r="I108" s="5">
        <v>69</v>
      </c>
      <c r="J108" s="5">
        <f t="shared" si="13"/>
        <v>34</v>
      </c>
      <c r="K108" s="5">
        <f t="shared" si="14"/>
        <v>9.5625</v>
      </c>
      <c r="L108" s="5">
        <v>603</v>
      </c>
      <c r="M108" s="5">
        <v>1</v>
      </c>
      <c r="N108" s="5">
        <v>6204</v>
      </c>
      <c r="O108" s="13">
        <f t="shared" si="15"/>
        <v>0.14796905222437137</v>
      </c>
    </row>
    <row r="109" spans="2:15" ht="13.5">
      <c r="B109" s="4" t="s">
        <v>337</v>
      </c>
      <c r="C109" s="12">
        <v>6</v>
      </c>
      <c r="D109" s="4" t="s">
        <v>243</v>
      </c>
      <c r="E109" s="5">
        <v>870</v>
      </c>
      <c r="F109" s="5">
        <v>393</v>
      </c>
      <c r="G109" s="5">
        <v>73</v>
      </c>
      <c r="H109" s="6">
        <f t="shared" si="12"/>
        <v>0.18575063613231552</v>
      </c>
      <c r="I109" s="5">
        <v>320</v>
      </c>
      <c r="J109" s="5">
        <f t="shared" si="13"/>
        <v>11.917808219178083</v>
      </c>
      <c r="K109" s="5">
        <f t="shared" si="14"/>
        <v>2.213740458015267</v>
      </c>
      <c r="L109" s="5">
        <v>99</v>
      </c>
      <c r="M109" s="5">
        <v>1</v>
      </c>
      <c r="N109" s="5">
        <v>6153</v>
      </c>
      <c r="O109" s="13">
        <f t="shared" si="15"/>
        <v>0.14139444173573867</v>
      </c>
    </row>
    <row r="110" spans="2:15" ht="13.5">
      <c r="B110" s="4" t="s">
        <v>340</v>
      </c>
      <c r="C110" s="12">
        <v>10</v>
      </c>
      <c r="D110" s="4" t="s">
        <v>246</v>
      </c>
      <c r="E110" s="5">
        <v>833</v>
      </c>
      <c r="F110" s="5">
        <v>58</v>
      </c>
      <c r="G110" s="5">
        <v>29</v>
      </c>
      <c r="H110" s="6">
        <f t="shared" si="12"/>
        <v>0.5</v>
      </c>
      <c r="I110" s="5">
        <v>29</v>
      </c>
      <c r="J110" s="5">
        <f t="shared" si="13"/>
        <v>28.724137931034484</v>
      </c>
      <c r="K110" s="5">
        <f t="shared" si="14"/>
        <v>14.362068965517242</v>
      </c>
      <c r="L110" s="5">
        <v>251</v>
      </c>
      <c r="M110" s="5">
        <v>1</v>
      </c>
      <c r="N110" s="5">
        <v>6037</v>
      </c>
      <c r="O110" s="13">
        <f t="shared" si="15"/>
        <v>0.13798244161007123</v>
      </c>
    </row>
    <row r="111" spans="2:15" ht="13.5">
      <c r="B111" s="4" t="s">
        <v>29</v>
      </c>
      <c r="C111" s="12">
        <v>12</v>
      </c>
      <c r="D111" s="4" t="s">
        <v>249</v>
      </c>
      <c r="E111" s="5">
        <v>704</v>
      </c>
      <c r="F111" s="5">
        <v>67</v>
      </c>
      <c r="G111" s="5">
        <v>13</v>
      </c>
      <c r="H111" s="6">
        <f t="shared" si="12"/>
        <v>0.19402985074626866</v>
      </c>
      <c r="I111" s="5">
        <v>54</v>
      </c>
      <c r="J111" s="5">
        <f t="shared" si="13"/>
        <v>54.15384615384615</v>
      </c>
      <c r="K111" s="5">
        <f t="shared" si="14"/>
        <v>10.507462686567164</v>
      </c>
      <c r="L111" s="5">
        <v>231</v>
      </c>
      <c r="M111" s="5">
        <v>3</v>
      </c>
      <c r="N111" s="5">
        <v>6318</v>
      </c>
      <c r="O111" s="13">
        <f t="shared" si="15"/>
        <v>0.11142766698322254</v>
      </c>
    </row>
    <row r="112" spans="2:15" ht="13.5">
      <c r="B112" s="4" t="s">
        <v>33</v>
      </c>
      <c r="C112" s="12">
        <v>6</v>
      </c>
      <c r="D112" s="4" t="s">
        <v>248</v>
      </c>
      <c r="E112" s="5">
        <v>745</v>
      </c>
      <c r="F112" s="5">
        <v>36</v>
      </c>
      <c r="G112" s="5">
        <v>11</v>
      </c>
      <c r="H112" s="6">
        <f t="shared" si="12"/>
        <v>0.3055555555555556</v>
      </c>
      <c r="I112" s="5">
        <v>25</v>
      </c>
      <c r="J112" s="5">
        <f t="shared" si="13"/>
        <v>67.72727272727273</v>
      </c>
      <c r="K112" s="5">
        <f t="shared" si="14"/>
        <v>20.694444444444443</v>
      </c>
      <c r="L112" s="5">
        <v>395</v>
      </c>
      <c r="M112" s="5">
        <v>1</v>
      </c>
      <c r="N112" s="5">
        <v>6740</v>
      </c>
      <c r="O112" s="13">
        <f t="shared" si="15"/>
        <v>0.11053412462908012</v>
      </c>
    </row>
    <row r="113" spans="2:15" ht="13.5">
      <c r="B113" s="4" t="s">
        <v>338</v>
      </c>
      <c r="C113" s="12">
        <v>29</v>
      </c>
      <c r="D113" s="4" t="s">
        <v>250</v>
      </c>
      <c r="E113" s="5">
        <v>629</v>
      </c>
      <c r="F113" s="5">
        <v>58</v>
      </c>
      <c r="G113" s="5">
        <v>22</v>
      </c>
      <c r="H113" s="6">
        <f t="shared" si="12"/>
        <v>0.3793103448275862</v>
      </c>
      <c r="I113" s="5">
        <v>36</v>
      </c>
      <c r="J113" s="5">
        <f t="shared" si="13"/>
        <v>28.59090909090909</v>
      </c>
      <c r="K113" s="5">
        <f t="shared" si="14"/>
        <v>10.844827586206897</v>
      </c>
      <c r="L113" s="5">
        <v>84</v>
      </c>
      <c r="M113" s="5">
        <v>1</v>
      </c>
      <c r="N113" s="5">
        <v>5819</v>
      </c>
      <c r="O113" s="13">
        <f t="shared" si="15"/>
        <v>0.10809417425674514</v>
      </c>
    </row>
    <row r="114" spans="2:15" ht="13.5">
      <c r="B114" s="4" t="s">
        <v>29</v>
      </c>
      <c r="C114" s="12">
        <v>9</v>
      </c>
      <c r="D114" s="4" t="s">
        <v>252</v>
      </c>
      <c r="E114" s="5">
        <v>634</v>
      </c>
      <c r="F114" s="5">
        <v>14</v>
      </c>
      <c r="G114" s="5">
        <v>8</v>
      </c>
      <c r="H114" s="6">
        <f t="shared" si="12"/>
        <v>0.5714285714285714</v>
      </c>
      <c r="I114" s="5">
        <v>6</v>
      </c>
      <c r="J114" s="5">
        <f t="shared" si="13"/>
        <v>79.25</v>
      </c>
      <c r="K114" s="5">
        <f t="shared" si="14"/>
        <v>45.285714285714285</v>
      </c>
      <c r="L114" s="5">
        <v>265</v>
      </c>
      <c r="M114" s="5">
        <v>15</v>
      </c>
      <c r="N114" s="5">
        <v>5981</v>
      </c>
      <c r="O114" s="13">
        <f t="shared" si="15"/>
        <v>0.1060023407456947</v>
      </c>
    </row>
    <row r="115" spans="2:15" ht="13.5">
      <c r="B115" s="4" t="s">
        <v>137</v>
      </c>
      <c r="C115" s="12">
        <v>1</v>
      </c>
      <c r="D115" s="4" t="s">
        <v>251</v>
      </c>
      <c r="E115" s="5">
        <v>501</v>
      </c>
      <c r="F115" s="5">
        <v>42</v>
      </c>
      <c r="G115" s="5">
        <v>12</v>
      </c>
      <c r="H115" s="6">
        <f t="shared" si="12"/>
        <v>0.2857142857142857</v>
      </c>
      <c r="I115" s="5">
        <v>30</v>
      </c>
      <c r="J115" s="5">
        <f t="shared" si="13"/>
        <v>41.75</v>
      </c>
      <c r="K115" s="5">
        <f t="shared" si="14"/>
        <v>11.928571428571429</v>
      </c>
      <c r="L115" s="5">
        <v>150</v>
      </c>
      <c r="M115" s="5">
        <v>1</v>
      </c>
      <c r="N115" s="5">
        <v>4735</v>
      </c>
      <c r="O115" s="13">
        <f t="shared" si="15"/>
        <v>0.10580781414994721</v>
      </c>
    </row>
    <row r="116" spans="2:15" ht="13.5">
      <c r="B116" s="4" t="s">
        <v>82</v>
      </c>
      <c r="C116" s="12">
        <v>9</v>
      </c>
      <c r="D116" s="4" t="s">
        <v>254</v>
      </c>
      <c r="E116" s="5">
        <v>642</v>
      </c>
      <c r="F116" s="5">
        <v>47</v>
      </c>
      <c r="G116" s="5">
        <v>23</v>
      </c>
      <c r="H116" s="6">
        <f t="shared" si="12"/>
        <v>0.48936170212765956</v>
      </c>
      <c r="I116" s="5">
        <v>24</v>
      </c>
      <c r="J116" s="5">
        <f t="shared" si="13"/>
        <v>27.91304347826087</v>
      </c>
      <c r="K116" s="5">
        <f t="shared" si="14"/>
        <v>13.659574468085106</v>
      </c>
      <c r="L116" s="5">
        <v>180</v>
      </c>
      <c r="M116" s="5">
        <v>1</v>
      </c>
      <c r="N116" s="5">
        <v>6103</v>
      </c>
      <c r="O116" s="13">
        <f t="shared" si="15"/>
        <v>0.10519416680321153</v>
      </c>
    </row>
    <row r="117" spans="2:15" ht="13.5">
      <c r="B117" s="4" t="s">
        <v>337</v>
      </c>
      <c r="C117" s="12">
        <v>9</v>
      </c>
      <c r="D117" s="4" t="s">
        <v>253</v>
      </c>
      <c r="E117" s="5">
        <v>528</v>
      </c>
      <c r="F117" s="5">
        <v>394</v>
      </c>
      <c r="G117" s="5">
        <v>63</v>
      </c>
      <c r="H117" s="6">
        <f t="shared" si="12"/>
        <v>0.1598984771573604</v>
      </c>
      <c r="I117" s="5">
        <v>331</v>
      </c>
      <c r="J117" s="5">
        <f t="shared" si="13"/>
        <v>8.380952380952381</v>
      </c>
      <c r="K117" s="5">
        <f t="shared" si="14"/>
        <v>1.3401015228426396</v>
      </c>
      <c r="L117" s="5">
        <v>90</v>
      </c>
      <c r="M117" s="5">
        <v>1</v>
      </c>
      <c r="N117" s="5">
        <v>5721</v>
      </c>
      <c r="O117" s="13">
        <f t="shared" si="15"/>
        <v>0.09229155742003146</v>
      </c>
    </row>
    <row r="118" spans="2:15" ht="13.5">
      <c r="B118" s="4" t="s">
        <v>137</v>
      </c>
      <c r="C118" s="12">
        <v>11</v>
      </c>
      <c r="D118" s="4" t="s">
        <v>256</v>
      </c>
      <c r="E118" s="5">
        <v>506</v>
      </c>
      <c r="F118" s="5">
        <v>49</v>
      </c>
      <c r="G118" s="5">
        <v>16</v>
      </c>
      <c r="H118" s="6">
        <f t="shared" si="12"/>
        <v>0.32653061224489793</v>
      </c>
      <c r="I118" s="5">
        <v>33</v>
      </c>
      <c r="J118" s="5">
        <f t="shared" si="13"/>
        <v>31.625</v>
      </c>
      <c r="K118" s="5">
        <f t="shared" si="14"/>
        <v>10.326530612244898</v>
      </c>
      <c r="L118" s="5">
        <v>104</v>
      </c>
      <c r="M118" s="5">
        <v>1</v>
      </c>
      <c r="N118" s="5">
        <v>5976</v>
      </c>
      <c r="O118" s="13">
        <f t="shared" si="15"/>
        <v>0.08467202141900937</v>
      </c>
    </row>
    <row r="119" spans="2:15" ht="13.5">
      <c r="B119" s="4" t="s">
        <v>86</v>
      </c>
      <c r="C119" s="12">
        <v>2</v>
      </c>
      <c r="D119" s="4" t="s">
        <v>258</v>
      </c>
      <c r="E119" s="5">
        <v>472</v>
      </c>
      <c r="F119" s="5">
        <v>94</v>
      </c>
      <c r="G119" s="5">
        <v>39</v>
      </c>
      <c r="H119" s="6">
        <f t="shared" si="12"/>
        <v>0.4148936170212766</v>
      </c>
      <c r="I119" s="5">
        <v>55</v>
      </c>
      <c r="J119" s="5">
        <f t="shared" si="13"/>
        <v>12.102564102564102</v>
      </c>
      <c r="K119" s="5">
        <f t="shared" si="14"/>
        <v>5.0212765957446805</v>
      </c>
      <c r="L119" s="5">
        <v>56</v>
      </c>
      <c r="M119" s="5">
        <v>1</v>
      </c>
      <c r="N119" s="5">
        <v>6047</v>
      </c>
      <c r="O119" s="13">
        <f t="shared" si="15"/>
        <v>0.07805523400033074</v>
      </c>
    </row>
    <row r="120" spans="2:15" ht="13.5">
      <c r="B120" s="4" t="s">
        <v>33</v>
      </c>
      <c r="C120" s="12">
        <v>1</v>
      </c>
      <c r="D120" s="4" t="s">
        <v>259</v>
      </c>
      <c r="E120" s="5">
        <v>435</v>
      </c>
      <c r="F120" s="5">
        <v>11</v>
      </c>
      <c r="G120" s="5">
        <v>5</v>
      </c>
      <c r="H120" s="6">
        <f t="shared" si="12"/>
        <v>0.45454545454545453</v>
      </c>
      <c r="I120" s="5">
        <v>6</v>
      </c>
      <c r="J120" s="5">
        <f t="shared" si="13"/>
        <v>87</v>
      </c>
      <c r="K120" s="5">
        <f t="shared" si="14"/>
        <v>39.54545454545455</v>
      </c>
      <c r="L120" s="5">
        <v>248</v>
      </c>
      <c r="M120" s="5">
        <v>23</v>
      </c>
      <c r="N120" s="5">
        <v>5651</v>
      </c>
      <c r="O120" s="13">
        <f t="shared" si="15"/>
        <v>0.07697752610157495</v>
      </c>
    </row>
    <row r="121" spans="2:15" ht="13.5">
      <c r="B121" s="4" t="s">
        <v>82</v>
      </c>
      <c r="C121" s="12">
        <v>11</v>
      </c>
      <c r="D121" s="4" t="s">
        <v>260</v>
      </c>
      <c r="E121" s="5">
        <v>341</v>
      </c>
      <c r="F121" s="5">
        <v>13</v>
      </c>
      <c r="G121" s="5">
        <v>8</v>
      </c>
      <c r="H121" s="6">
        <f t="shared" si="12"/>
        <v>0.6153846153846154</v>
      </c>
      <c r="I121" s="5">
        <v>5</v>
      </c>
      <c r="J121" s="5">
        <f t="shared" si="13"/>
        <v>42.625</v>
      </c>
      <c r="K121" s="5">
        <f t="shared" si="14"/>
        <v>26.23076923076923</v>
      </c>
      <c r="L121" s="5">
        <v>230</v>
      </c>
      <c r="M121" s="5">
        <v>3</v>
      </c>
      <c r="N121" s="5">
        <v>4436</v>
      </c>
      <c r="O121" s="13">
        <f t="shared" si="15"/>
        <v>0.07687105500450857</v>
      </c>
    </row>
    <row r="122" spans="2:15" ht="13.5">
      <c r="B122" s="4" t="s">
        <v>29</v>
      </c>
      <c r="C122" s="12">
        <v>10</v>
      </c>
      <c r="D122" s="4" t="s">
        <v>262</v>
      </c>
      <c r="E122" s="5">
        <v>427</v>
      </c>
      <c r="F122" s="5">
        <v>56</v>
      </c>
      <c r="G122" s="5">
        <v>9</v>
      </c>
      <c r="H122" s="6">
        <f t="shared" si="12"/>
        <v>0.16071428571428573</v>
      </c>
      <c r="I122" s="5">
        <v>47</v>
      </c>
      <c r="J122" s="5">
        <f t="shared" si="13"/>
        <v>47.44444444444444</v>
      </c>
      <c r="K122" s="5">
        <f t="shared" si="14"/>
        <v>7.625</v>
      </c>
      <c r="L122" s="5">
        <v>288</v>
      </c>
      <c r="M122" s="5">
        <v>1</v>
      </c>
      <c r="N122" s="5">
        <v>5749</v>
      </c>
      <c r="O122" s="13">
        <f t="shared" si="15"/>
        <v>0.07427378674552096</v>
      </c>
    </row>
    <row r="123" spans="2:15" ht="13.5">
      <c r="B123" s="4" t="s">
        <v>214</v>
      </c>
      <c r="C123" s="12">
        <v>5</v>
      </c>
      <c r="D123" s="4" t="s">
        <v>263</v>
      </c>
      <c r="E123" s="5">
        <v>420</v>
      </c>
      <c r="F123" s="5">
        <v>41</v>
      </c>
      <c r="G123" s="5">
        <v>22</v>
      </c>
      <c r="H123" s="6">
        <f t="shared" si="12"/>
        <v>0.5365853658536586</v>
      </c>
      <c r="I123" s="5">
        <v>19</v>
      </c>
      <c r="J123" s="5">
        <f t="shared" si="13"/>
        <v>19.09090909090909</v>
      </c>
      <c r="K123" s="5">
        <f t="shared" si="14"/>
        <v>10.24390243902439</v>
      </c>
      <c r="L123" s="5">
        <v>49</v>
      </c>
      <c r="M123" s="5">
        <v>4</v>
      </c>
      <c r="N123" s="5">
        <v>5699</v>
      </c>
      <c r="O123" s="13">
        <f t="shared" si="15"/>
        <v>0.07369713984909633</v>
      </c>
    </row>
    <row r="124" spans="2:15" ht="13.5">
      <c r="B124" s="4" t="s">
        <v>82</v>
      </c>
      <c r="C124" s="12">
        <v>12</v>
      </c>
      <c r="D124" s="4" t="s">
        <v>261</v>
      </c>
      <c r="E124" s="5">
        <v>413</v>
      </c>
      <c r="F124" s="5">
        <v>46</v>
      </c>
      <c r="G124" s="5">
        <v>17</v>
      </c>
      <c r="H124" s="6">
        <f t="shared" si="12"/>
        <v>0.3695652173913043</v>
      </c>
      <c r="I124" s="5">
        <v>29</v>
      </c>
      <c r="J124" s="5">
        <f t="shared" si="13"/>
        <v>24.294117647058822</v>
      </c>
      <c r="K124" s="5">
        <f t="shared" si="14"/>
        <v>8.978260869565217</v>
      </c>
      <c r="L124" s="5">
        <v>94</v>
      </c>
      <c r="M124" s="5">
        <v>1</v>
      </c>
      <c r="N124" s="5">
        <v>5678</v>
      </c>
      <c r="O124" s="13">
        <f t="shared" si="15"/>
        <v>0.07273687918281085</v>
      </c>
    </row>
    <row r="125" spans="2:15" ht="13.5">
      <c r="B125" s="4" t="s">
        <v>29</v>
      </c>
      <c r="C125" s="12">
        <v>8</v>
      </c>
      <c r="D125" s="4" t="s">
        <v>264</v>
      </c>
      <c r="E125" s="5">
        <v>468</v>
      </c>
      <c r="F125" s="5">
        <v>25</v>
      </c>
      <c r="G125" s="5">
        <v>9</v>
      </c>
      <c r="H125" s="6">
        <f t="shared" si="12"/>
        <v>0.36</v>
      </c>
      <c r="I125" s="5">
        <v>16</v>
      </c>
      <c r="J125" s="5">
        <f t="shared" si="13"/>
        <v>52</v>
      </c>
      <c r="K125" s="5">
        <f t="shared" si="14"/>
        <v>18.72</v>
      </c>
      <c r="L125" s="5">
        <v>249</v>
      </c>
      <c r="M125" s="5">
        <v>1</v>
      </c>
      <c r="N125" s="5">
        <v>6461</v>
      </c>
      <c r="O125" s="13">
        <f t="shared" si="15"/>
        <v>0.07243460764587525</v>
      </c>
    </row>
    <row r="126" spans="2:15" ht="13.5">
      <c r="B126" s="4" t="s">
        <v>29</v>
      </c>
      <c r="C126" s="12">
        <v>6</v>
      </c>
      <c r="D126" s="4" t="s">
        <v>281</v>
      </c>
      <c r="E126" s="5">
        <v>438</v>
      </c>
      <c r="F126" s="5">
        <v>98</v>
      </c>
      <c r="G126" s="5">
        <v>22</v>
      </c>
      <c r="H126" s="6">
        <f t="shared" si="12"/>
        <v>0.22448979591836735</v>
      </c>
      <c r="I126" s="5">
        <v>76</v>
      </c>
      <c r="J126" s="5">
        <f t="shared" si="13"/>
        <v>19.90909090909091</v>
      </c>
      <c r="K126" s="5">
        <f t="shared" si="14"/>
        <v>4.469387755102041</v>
      </c>
      <c r="L126" s="5">
        <v>103</v>
      </c>
      <c r="M126" s="5">
        <v>1</v>
      </c>
      <c r="N126" s="5">
        <v>6141</v>
      </c>
      <c r="O126" s="13">
        <f t="shared" si="15"/>
        <v>0.071323888617489</v>
      </c>
    </row>
    <row r="127" spans="2:15" ht="13.5">
      <c r="B127" s="4" t="s">
        <v>29</v>
      </c>
      <c r="C127" s="12">
        <v>9</v>
      </c>
      <c r="D127" s="4" t="s">
        <v>272</v>
      </c>
      <c r="E127" s="5">
        <v>425</v>
      </c>
      <c r="F127" s="5">
        <v>22</v>
      </c>
      <c r="G127" s="5">
        <v>8</v>
      </c>
      <c r="H127" s="6">
        <f t="shared" si="12"/>
        <v>0.36363636363636365</v>
      </c>
      <c r="I127" s="5">
        <v>14</v>
      </c>
      <c r="J127" s="5">
        <f t="shared" si="13"/>
        <v>53.125</v>
      </c>
      <c r="K127" s="5">
        <f t="shared" si="14"/>
        <v>19.318181818181817</v>
      </c>
      <c r="L127" s="5">
        <v>226</v>
      </c>
      <c r="M127" s="5">
        <v>1</v>
      </c>
      <c r="N127" s="5">
        <v>5981</v>
      </c>
      <c r="O127" s="13">
        <f t="shared" si="15"/>
        <v>0.07105835144624645</v>
      </c>
    </row>
    <row r="128" spans="2:15" ht="13.5">
      <c r="B128" s="4" t="s">
        <v>337</v>
      </c>
      <c r="C128" s="12">
        <v>21</v>
      </c>
      <c r="D128" s="4" t="s">
        <v>265</v>
      </c>
      <c r="E128" s="5">
        <v>400</v>
      </c>
      <c r="F128" s="5">
        <v>393</v>
      </c>
      <c r="G128" s="5">
        <v>50</v>
      </c>
      <c r="H128" s="6">
        <f t="shared" si="12"/>
        <v>0.1272264631043257</v>
      </c>
      <c r="I128" s="5">
        <v>343</v>
      </c>
      <c r="J128" s="5">
        <f t="shared" si="13"/>
        <v>8</v>
      </c>
      <c r="K128" s="5">
        <f t="shared" si="14"/>
        <v>1.0178117048346056</v>
      </c>
      <c r="L128" s="5">
        <v>51</v>
      </c>
      <c r="M128" s="5">
        <v>1</v>
      </c>
      <c r="N128" s="5">
        <v>6146</v>
      </c>
      <c r="O128" s="13">
        <f t="shared" si="15"/>
        <v>0.06508298080052066</v>
      </c>
    </row>
    <row r="129" spans="2:15" ht="13.5">
      <c r="B129" s="4" t="s">
        <v>29</v>
      </c>
      <c r="C129" s="12">
        <v>9</v>
      </c>
      <c r="D129" s="4" t="s">
        <v>269</v>
      </c>
      <c r="E129" s="5">
        <v>389</v>
      </c>
      <c r="F129" s="5">
        <v>27</v>
      </c>
      <c r="G129" s="5">
        <v>4</v>
      </c>
      <c r="H129" s="6">
        <f t="shared" si="12"/>
        <v>0.14814814814814814</v>
      </c>
      <c r="I129" s="5">
        <v>23</v>
      </c>
      <c r="J129" s="5">
        <f t="shared" si="13"/>
        <v>97.25</v>
      </c>
      <c r="K129" s="5">
        <f t="shared" si="14"/>
        <v>14.407407407407407</v>
      </c>
      <c r="L129" s="5">
        <v>379</v>
      </c>
      <c r="M129" s="5">
        <v>1</v>
      </c>
      <c r="N129" s="5">
        <v>5981</v>
      </c>
      <c r="O129" s="13">
        <f t="shared" si="15"/>
        <v>0.06503929108844675</v>
      </c>
    </row>
    <row r="130" spans="2:15" ht="13.5">
      <c r="B130" s="4" t="s">
        <v>336</v>
      </c>
      <c r="C130" s="12">
        <v>6</v>
      </c>
      <c r="D130" s="4" t="s">
        <v>266</v>
      </c>
      <c r="E130" s="5">
        <v>452</v>
      </c>
      <c r="F130" s="5">
        <v>42</v>
      </c>
      <c r="G130" s="5">
        <v>15</v>
      </c>
      <c r="H130" s="6">
        <f t="shared" si="12"/>
        <v>0.35714285714285715</v>
      </c>
      <c r="I130" s="5">
        <v>27</v>
      </c>
      <c r="J130" s="5">
        <f t="shared" si="13"/>
        <v>30.133333333333333</v>
      </c>
      <c r="K130" s="5">
        <f t="shared" si="14"/>
        <v>10.761904761904763</v>
      </c>
      <c r="L130" s="5">
        <v>155</v>
      </c>
      <c r="M130" s="5">
        <v>3</v>
      </c>
      <c r="N130" s="5">
        <v>6964</v>
      </c>
      <c r="O130" s="13">
        <f t="shared" si="15"/>
        <v>0.06490522688110281</v>
      </c>
    </row>
    <row r="131" spans="2:15" ht="13.5">
      <c r="B131" s="4" t="s">
        <v>29</v>
      </c>
      <c r="C131" s="12">
        <v>5</v>
      </c>
      <c r="D131" s="4" t="s">
        <v>267</v>
      </c>
      <c r="E131" s="5">
        <v>348</v>
      </c>
      <c r="F131" s="5">
        <v>62</v>
      </c>
      <c r="G131" s="5">
        <v>27</v>
      </c>
      <c r="H131" s="6">
        <f t="shared" si="12"/>
        <v>0.43548387096774194</v>
      </c>
      <c r="I131" s="5">
        <v>35</v>
      </c>
      <c r="J131" s="5">
        <f t="shared" si="13"/>
        <v>12.88888888888889</v>
      </c>
      <c r="K131" s="5">
        <f t="shared" si="14"/>
        <v>5.612903225806452</v>
      </c>
      <c r="L131" s="5">
        <v>123</v>
      </c>
      <c r="M131" s="5">
        <v>1</v>
      </c>
      <c r="N131" s="5">
        <v>5491</v>
      </c>
      <c r="O131" s="13">
        <f t="shared" si="15"/>
        <v>0.06337643416499728</v>
      </c>
    </row>
    <row r="132" spans="2:15" ht="13.5">
      <c r="B132" s="4" t="s">
        <v>214</v>
      </c>
      <c r="C132" s="12">
        <v>13</v>
      </c>
      <c r="D132" s="4" t="s">
        <v>268</v>
      </c>
      <c r="E132" s="5">
        <v>377</v>
      </c>
      <c r="F132" s="5">
        <v>48</v>
      </c>
      <c r="G132" s="5">
        <v>17</v>
      </c>
      <c r="H132" s="6">
        <f aca="true" t="shared" si="16" ref="H132:H163">G132/F132</f>
        <v>0.3541666666666667</v>
      </c>
      <c r="I132" s="5">
        <v>31</v>
      </c>
      <c r="J132" s="5">
        <f aca="true" t="shared" si="17" ref="J132:J163">E132/G132</f>
        <v>22.176470588235293</v>
      </c>
      <c r="K132" s="5">
        <f aca="true" t="shared" si="18" ref="K132:K163">E132/F132</f>
        <v>7.854166666666667</v>
      </c>
      <c r="L132" s="5">
        <v>100</v>
      </c>
      <c r="M132" s="5">
        <v>1</v>
      </c>
      <c r="N132" s="5">
        <v>6017</v>
      </c>
      <c r="O132" s="13">
        <f aca="true" t="shared" si="19" ref="O132:O163">E132/N132</f>
        <v>0.06265580854246303</v>
      </c>
    </row>
    <row r="133" spans="2:15" ht="13.5">
      <c r="B133" s="4" t="s">
        <v>184</v>
      </c>
      <c r="C133" s="12">
        <v>6</v>
      </c>
      <c r="D133" s="4" t="s">
        <v>270</v>
      </c>
      <c r="E133" s="5">
        <v>413</v>
      </c>
      <c r="F133" s="5">
        <v>32</v>
      </c>
      <c r="G133" s="5">
        <v>11</v>
      </c>
      <c r="H133" s="6">
        <f t="shared" si="16"/>
        <v>0.34375</v>
      </c>
      <c r="I133" s="5">
        <v>21</v>
      </c>
      <c r="J133" s="5">
        <f t="shared" si="17"/>
        <v>37.54545454545455</v>
      </c>
      <c r="K133" s="5">
        <f t="shared" si="18"/>
        <v>12.90625</v>
      </c>
      <c r="L133" s="5">
        <v>258</v>
      </c>
      <c r="M133" s="5">
        <v>1</v>
      </c>
      <c r="N133" s="5">
        <v>6665</v>
      </c>
      <c r="O133" s="13">
        <f t="shared" si="19"/>
        <v>0.06196549137284321</v>
      </c>
    </row>
    <row r="134" spans="2:15" ht="13.5">
      <c r="B134" s="4" t="s">
        <v>33</v>
      </c>
      <c r="C134" s="12">
        <v>4</v>
      </c>
      <c r="D134" s="4" t="s">
        <v>271</v>
      </c>
      <c r="E134" s="5">
        <v>398</v>
      </c>
      <c r="F134" s="5">
        <v>44</v>
      </c>
      <c r="G134" s="5">
        <v>11</v>
      </c>
      <c r="H134" s="6">
        <f t="shared" si="16"/>
        <v>0.25</v>
      </c>
      <c r="I134" s="5">
        <v>33</v>
      </c>
      <c r="J134" s="5">
        <f t="shared" si="17"/>
        <v>36.18181818181818</v>
      </c>
      <c r="K134" s="5">
        <f t="shared" si="18"/>
        <v>9.045454545454545</v>
      </c>
      <c r="L134" s="5">
        <v>131</v>
      </c>
      <c r="M134" s="5">
        <v>5</v>
      </c>
      <c r="N134" s="5">
        <v>6443</v>
      </c>
      <c r="O134" s="13">
        <f t="shared" si="19"/>
        <v>0.06177246624243365</v>
      </c>
    </row>
    <row r="135" spans="2:15" ht="13.5">
      <c r="B135" s="4" t="s">
        <v>336</v>
      </c>
      <c r="C135" s="12">
        <v>1</v>
      </c>
      <c r="D135" s="4" t="s">
        <v>273</v>
      </c>
      <c r="E135" s="5">
        <v>376</v>
      </c>
      <c r="F135" s="5">
        <v>77</v>
      </c>
      <c r="G135" s="5">
        <v>37</v>
      </c>
      <c r="H135" s="6">
        <f t="shared" si="16"/>
        <v>0.4805194805194805</v>
      </c>
      <c r="I135" s="5">
        <v>40</v>
      </c>
      <c r="J135" s="5">
        <f t="shared" si="17"/>
        <v>10.162162162162161</v>
      </c>
      <c r="K135" s="5">
        <f t="shared" si="18"/>
        <v>4.883116883116883</v>
      </c>
      <c r="L135" s="5">
        <v>91</v>
      </c>
      <c r="M135" s="5">
        <v>1</v>
      </c>
      <c r="N135" s="5">
        <v>6158</v>
      </c>
      <c r="O135" s="13">
        <f t="shared" si="19"/>
        <v>0.06105878531990906</v>
      </c>
    </row>
    <row r="136" spans="2:15" ht="13.5">
      <c r="B136" s="4" t="s">
        <v>337</v>
      </c>
      <c r="C136" s="12">
        <v>4</v>
      </c>
      <c r="D136" s="4" t="s">
        <v>274</v>
      </c>
      <c r="E136" s="5">
        <v>316</v>
      </c>
      <c r="F136" s="5">
        <v>393</v>
      </c>
      <c r="G136" s="5">
        <v>44</v>
      </c>
      <c r="H136" s="6">
        <f t="shared" si="16"/>
        <v>0.11195928753180662</v>
      </c>
      <c r="I136" s="5">
        <v>349</v>
      </c>
      <c r="J136" s="5">
        <f t="shared" si="17"/>
        <v>7.181818181818182</v>
      </c>
      <c r="K136" s="5">
        <f t="shared" si="18"/>
        <v>0.8040712468193384</v>
      </c>
      <c r="L136" s="5">
        <v>95</v>
      </c>
      <c r="M136" s="5">
        <v>1</v>
      </c>
      <c r="N136" s="5">
        <v>5478</v>
      </c>
      <c r="O136" s="13">
        <f t="shared" si="19"/>
        <v>0.05768528660094925</v>
      </c>
    </row>
    <row r="137" spans="2:15" ht="13.5">
      <c r="B137" s="4" t="s">
        <v>29</v>
      </c>
      <c r="C137" s="12">
        <v>8</v>
      </c>
      <c r="D137" s="4" t="s">
        <v>277</v>
      </c>
      <c r="E137" s="5">
        <v>361</v>
      </c>
      <c r="F137" s="5">
        <v>68</v>
      </c>
      <c r="G137" s="5">
        <v>21</v>
      </c>
      <c r="H137" s="6">
        <f t="shared" si="16"/>
        <v>0.3088235294117647</v>
      </c>
      <c r="I137" s="5">
        <v>47</v>
      </c>
      <c r="J137" s="5">
        <f t="shared" si="17"/>
        <v>17.19047619047619</v>
      </c>
      <c r="K137" s="5">
        <f t="shared" si="18"/>
        <v>5.3088235294117645</v>
      </c>
      <c r="L137" s="5">
        <v>162</v>
      </c>
      <c r="M137" s="5">
        <v>1</v>
      </c>
      <c r="N137" s="5">
        <v>6461</v>
      </c>
      <c r="O137" s="13">
        <f t="shared" si="19"/>
        <v>0.0558737037610277</v>
      </c>
    </row>
    <row r="138" spans="2:15" ht="13.5">
      <c r="B138" s="4" t="s">
        <v>338</v>
      </c>
      <c r="C138" s="12">
        <v>13</v>
      </c>
      <c r="D138" s="4" t="s">
        <v>276</v>
      </c>
      <c r="E138" s="5">
        <v>291</v>
      </c>
      <c r="F138" s="5">
        <v>44</v>
      </c>
      <c r="G138" s="5">
        <v>11</v>
      </c>
      <c r="H138" s="6">
        <f t="shared" si="16"/>
        <v>0.25</v>
      </c>
      <c r="I138" s="5">
        <v>33</v>
      </c>
      <c r="J138" s="5">
        <f t="shared" si="17"/>
        <v>26.454545454545453</v>
      </c>
      <c r="K138" s="5">
        <f t="shared" si="18"/>
        <v>6.613636363636363</v>
      </c>
      <c r="L138" s="5">
        <v>159</v>
      </c>
      <c r="M138" s="5">
        <v>1</v>
      </c>
      <c r="N138" s="5">
        <v>5240</v>
      </c>
      <c r="O138" s="13">
        <f t="shared" si="19"/>
        <v>0.055534351145038165</v>
      </c>
    </row>
    <row r="139" spans="2:15" ht="13.5">
      <c r="B139" s="4" t="s">
        <v>82</v>
      </c>
      <c r="C139" s="12">
        <v>8</v>
      </c>
      <c r="D139" s="4" t="s">
        <v>275</v>
      </c>
      <c r="E139" s="5">
        <v>319</v>
      </c>
      <c r="F139" s="5">
        <v>20</v>
      </c>
      <c r="G139" s="5">
        <v>9</v>
      </c>
      <c r="H139" s="6">
        <f t="shared" si="16"/>
        <v>0.45</v>
      </c>
      <c r="I139" s="5">
        <v>11</v>
      </c>
      <c r="J139" s="5">
        <f t="shared" si="17"/>
        <v>35.44444444444444</v>
      </c>
      <c r="K139" s="5">
        <f t="shared" si="18"/>
        <v>15.95</v>
      </c>
      <c r="L139" s="5">
        <v>120</v>
      </c>
      <c r="M139" s="5">
        <v>1</v>
      </c>
      <c r="N139" s="5">
        <v>5815</v>
      </c>
      <c r="O139" s="13">
        <f t="shared" si="19"/>
        <v>0.05485812553740327</v>
      </c>
    </row>
    <row r="140" spans="2:15" ht="13.5">
      <c r="B140" s="4" t="s">
        <v>338</v>
      </c>
      <c r="C140" s="12">
        <v>41</v>
      </c>
      <c r="D140" s="4" t="s">
        <v>278</v>
      </c>
      <c r="E140" s="5">
        <v>328</v>
      </c>
      <c r="F140" s="5">
        <v>35</v>
      </c>
      <c r="G140" s="5">
        <v>6</v>
      </c>
      <c r="H140" s="6">
        <f t="shared" si="16"/>
        <v>0.17142857142857143</v>
      </c>
      <c r="I140" s="5">
        <v>29</v>
      </c>
      <c r="J140" s="5">
        <f t="shared" si="17"/>
        <v>54.666666666666664</v>
      </c>
      <c r="K140" s="5">
        <f t="shared" si="18"/>
        <v>9.371428571428572</v>
      </c>
      <c r="L140" s="5">
        <v>218</v>
      </c>
      <c r="M140" s="5">
        <v>2</v>
      </c>
      <c r="N140" s="5">
        <v>6182</v>
      </c>
      <c r="O140" s="13">
        <f t="shared" si="19"/>
        <v>0.053057263021675835</v>
      </c>
    </row>
    <row r="141" spans="2:15" ht="13.5">
      <c r="B141" s="4" t="s">
        <v>338</v>
      </c>
      <c r="C141" s="12">
        <v>21</v>
      </c>
      <c r="D141" s="4" t="s">
        <v>279</v>
      </c>
      <c r="E141" s="5">
        <v>248</v>
      </c>
      <c r="F141" s="5">
        <v>26</v>
      </c>
      <c r="G141" s="5">
        <v>9</v>
      </c>
      <c r="H141" s="6">
        <f t="shared" si="16"/>
        <v>0.34615384615384615</v>
      </c>
      <c r="I141" s="5">
        <v>17</v>
      </c>
      <c r="J141" s="5">
        <f t="shared" si="17"/>
        <v>27.555555555555557</v>
      </c>
      <c r="K141" s="5">
        <f t="shared" si="18"/>
        <v>9.538461538461538</v>
      </c>
      <c r="L141" s="5">
        <v>223</v>
      </c>
      <c r="M141" s="5">
        <v>1</v>
      </c>
      <c r="N141" s="5">
        <v>4917</v>
      </c>
      <c r="O141" s="13">
        <f t="shared" si="19"/>
        <v>0.050437258490949766</v>
      </c>
    </row>
    <row r="142" spans="2:15" ht="13.5">
      <c r="B142" s="4" t="s">
        <v>337</v>
      </c>
      <c r="C142" s="12">
        <v>12</v>
      </c>
      <c r="D142" s="4" t="s">
        <v>280</v>
      </c>
      <c r="E142" s="5">
        <v>258</v>
      </c>
      <c r="F142" s="5">
        <v>21</v>
      </c>
      <c r="G142" s="5">
        <v>4</v>
      </c>
      <c r="H142" s="6">
        <f t="shared" si="16"/>
        <v>0.19047619047619047</v>
      </c>
      <c r="I142" s="5">
        <v>17</v>
      </c>
      <c r="J142" s="5">
        <f t="shared" si="17"/>
        <v>64.5</v>
      </c>
      <c r="K142" s="5">
        <f t="shared" si="18"/>
        <v>12.285714285714286</v>
      </c>
      <c r="L142" s="5">
        <v>161</v>
      </c>
      <c r="M142" s="5">
        <v>2</v>
      </c>
      <c r="N142" s="5">
        <v>5838</v>
      </c>
      <c r="O142" s="13">
        <f t="shared" si="19"/>
        <v>0.044193216855087356</v>
      </c>
    </row>
    <row r="143" spans="2:15" ht="13.5">
      <c r="B143" s="4" t="s">
        <v>338</v>
      </c>
      <c r="C143" s="12">
        <v>17</v>
      </c>
      <c r="D143" s="4" t="s">
        <v>287</v>
      </c>
      <c r="E143" s="5">
        <v>216</v>
      </c>
      <c r="F143" s="5">
        <v>26</v>
      </c>
      <c r="G143" s="5">
        <v>10</v>
      </c>
      <c r="H143" s="6">
        <f t="shared" si="16"/>
        <v>0.38461538461538464</v>
      </c>
      <c r="I143" s="5">
        <v>16</v>
      </c>
      <c r="J143" s="5">
        <f t="shared" si="17"/>
        <v>21.6</v>
      </c>
      <c r="K143" s="5">
        <f t="shared" si="18"/>
        <v>8.307692307692308</v>
      </c>
      <c r="L143" s="5">
        <v>76</v>
      </c>
      <c r="M143" s="5">
        <v>1</v>
      </c>
      <c r="N143" s="5">
        <v>4927</v>
      </c>
      <c r="O143" s="13">
        <f t="shared" si="19"/>
        <v>0.04384006494824437</v>
      </c>
    </row>
    <row r="144" spans="2:15" ht="13.5">
      <c r="B144" s="4" t="s">
        <v>337</v>
      </c>
      <c r="C144" s="12">
        <v>19</v>
      </c>
      <c r="D144" s="4" t="s">
        <v>282</v>
      </c>
      <c r="E144" s="5">
        <v>252</v>
      </c>
      <c r="F144" s="5">
        <v>392</v>
      </c>
      <c r="G144" s="5">
        <v>40</v>
      </c>
      <c r="H144" s="6">
        <f t="shared" si="16"/>
        <v>0.10204081632653061</v>
      </c>
      <c r="I144" s="5">
        <v>352</v>
      </c>
      <c r="J144" s="5">
        <f t="shared" si="17"/>
        <v>6.3</v>
      </c>
      <c r="K144" s="5">
        <f t="shared" si="18"/>
        <v>0.6428571428571429</v>
      </c>
      <c r="L144" s="5">
        <v>49</v>
      </c>
      <c r="M144" s="5">
        <v>1</v>
      </c>
      <c r="N144" s="5">
        <v>5852</v>
      </c>
      <c r="O144" s="13">
        <f t="shared" si="19"/>
        <v>0.0430622009569378</v>
      </c>
    </row>
    <row r="145" spans="2:15" ht="13.5">
      <c r="B145" s="4" t="s">
        <v>337</v>
      </c>
      <c r="C145" s="12">
        <v>20</v>
      </c>
      <c r="D145" s="4" t="s">
        <v>283</v>
      </c>
      <c r="E145" s="5">
        <v>201</v>
      </c>
      <c r="F145" s="5">
        <v>393</v>
      </c>
      <c r="G145" s="5">
        <v>40</v>
      </c>
      <c r="H145" s="6">
        <f t="shared" si="16"/>
        <v>0.10178117048346055</v>
      </c>
      <c r="I145" s="5">
        <v>353</v>
      </c>
      <c r="J145" s="5">
        <f t="shared" si="17"/>
        <v>5.025</v>
      </c>
      <c r="K145" s="5">
        <f t="shared" si="18"/>
        <v>0.5114503816793893</v>
      </c>
      <c r="L145" s="5">
        <v>63</v>
      </c>
      <c r="M145" s="5">
        <v>1</v>
      </c>
      <c r="N145" s="5">
        <v>5594</v>
      </c>
      <c r="O145" s="13">
        <f t="shared" si="19"/>
        <v>0.035931355023239187</v>
      </c>
    </row>
    <row r="146" spans="2:15" ht="13.5">
      <c r="B146" s="4" t="s">
        <v>82</v>
      </c>
      <c r="C146" s="12">
        <v>7</v>
      </c>
      <c r="D146" s="4" t="s">
        <v>284</v>
      </c>
      <c r="E146" s="5">
        <v>186</v>
      </c>
      <c r="F146" s="5">
        <v>6</v>
      </c>
      <c r="G146" s="5">
        <v>2</v>
      </c>
      <c r="H146" s="6">
        <f t="shared" si="16"/>
        <v>0.3333333333333333</v>
      </c>
      <c r="I146" s="5">
        <v>4</v>
      </c>
      <c r="J146" s="5">
        <f t="shared" si="17"/>
        <v>93</v>
      </c>
      <c r="K146" s="5">
        <f t="shared" si="18"/>
        <v>31</v>
      </c>
      <c r="L146" s="5">
        <v>172</v>
      </c>
      <c r="M146" s="5">
        <v>14</v>
      </c>
      <c r="N146" s="5">
        <v>5382</v>
      </c>
      <c r="O146" s="13">
        <f t="shared" si="19"/>
        <v>0.03455964325529543</v>
      </c>
    </row>
    <row r="147" spans="2:15" ht="13.5">
      <c r="B147" s="4" t="s">
        <v>29</v>
      </c>
      <c r="C147" s="12">
        <v>6</v>
      </c>
      <c r="D147" s="4" t="s">
        <v>289</v>
      </c>
      <c r="E147" s="5">
        <v>212</v>
      </c>
      <c r="F147" s="5">
        <v>17</v>
      </c>
      <c r="G147" s="5">
        <v>8</v>
      </c>
      <c r="H147" s="6">
        <f t="shared" si="16"/>
        <v>0.47058823529411764</v>
      </c>
      <c r="I147" s="5">
        <v>9</v>
      </c>
      <c r="J147" s="5">
        <f t="shared" si="17"/>
        <v>26.5</v>
      </c>
      <c r="K147" s="5">
        <f t="shared" si="18"/>
        <v>12.470588235294118</v>
      </c>
      <c r="L147" s="5">
        <v>76</v>
      </c>
      <c r="M147" s="5">
        <v>1</v>
      </c>
      <c r="N147" s="5">
        <v>6141</v>
      </c>
      <c r="O147" s="13">
        <f t="shared" si="19"/>
        <v>0.034522064810291485</v>
      </c>
    </row>
    <row r="148" spans="2:15" ht="13.5">
      <c r="B148" s="4" t="s">
        <v>31</v>
      </c>
      <c r="C148" s="12">
        <v>4</v>
      </c>
      <c r="D148" s="4" t="s">
        <v>285</v>
      </c>
      <c r="E148" s="5">
        <v>190</v>
      </c>
      <c r="F148" s="5">
        <v>16</v>
      </c>
      <c r="G148" s="5">
        <v>9</v>
      </c>
      <c r="H148" s="6">
        <f t="shared" si="16"/>
        <v>0.5625</v>
      </c>
      <c r="I148" s="5">
        <v>7</v>
      </c>
      <c r="J148" s="5">
        <f t="shared" si="17"/>
        <v>21.11111111111111</v>
      </c>
      <c r="K148" s="5">
        <f t="shared" si="18"/>
        <v>11.875</v>
      </c>
      <c r="L148" s="5">
        <v>73</v>
      </c>
      <c r="M148" s="5">
        <v>1</v>
      </c>
      <c r="N148" s="5">
        <v>5715</v>
      </c>
      <c r="O148" s="13">
        <f t="shared" si="19"/>
        <v>0.033245844269466314</v>
      </c>
    </row>
    <row r="149" spans="2:15" ht="13.5">
      <c r="B149" s="4" t="s">
        <v>22</v>
      </c>
      <c r="C149" s="12">
        <v>3</v>
      </c>
      <c r="D149" s="4" t="s">
        <v>286</v>
      </c>
      <c r="E149" s="5">
        <v>185</v>
      </c>
      <c r="F149" s="5">
        <v>39</v>
      </c>
      <c r="G149" s="5">
        <v>11</v>
      </c>
      <c r="H149" s="6">
        <f t="shared" si="16"/>
        <v>0.28205128205128205</v>
      </c>
      <c r="I149" s="5">
        <v>28</v>
      </c>
      <c r="J149" s="5">
        <f t="shared" si="17"/>
        <v>16.818181818181817</v>
      </c>
      <c r="K149" s="5">
        <f t="shared" si="18"/>
        <v>4.743589743589744</v>
      </c>
      <c r="L149" s="5">
        <v>114</v>
      </c>
      <c r="M149" s="5">
        <v>1</v>
      </c>
      <c r="N149" s="5">
        <v>6431</v>
      </c>
      <c r="O149" s="13">
        <f t="shared" si="19"/>
        <v>0.028766910278339296</v>
      </c>
    </row>
    <row r="150" spans="2:15" ht="13.5">
      <c r="B150" s="4" t="s">
        <v>336</v>
      </c>
      <c r="C150" s="12">
        <v>8</v>
      </c>
      <c r="D150" s="4" t="s">
        <v>290</v>
      </c>
      <c r="E150" s="5">
        <v>146</v>
      </c>
      <c r="F150" s="5">
        <v>36</v>
      </c>
      <c r="G150" s="5">
        <v>16</v>
      </c>
      <c r="H150" s="6">
        <f t="shared" si="16"/>
        <v>0.4444444444444444</v>
      </c>
      <c r="I150" s="5">
        <v>20</v>
      </c>
      <c r="J150" s="5">
        <f t="shared" si="17"/>
        <v>9.125</v>
      </c>
      <c r="K150" s="5">
        <f t="shared" si="18"/>
        <v>4.055555555555555</v>
      </c>
      <c r="L150" s="5">
        <v>24</v>
      </c>
      <c r="M150" s="5">
        <v>1</v>
      </c>
      <c r="N150" s="5">
        <v>5817</v>
      </c>
      <c r="O150" s="13">
        <f t="shared" si="19"/>
        <v>0.025098848203541343</v>
      </c>
    </row>
    <row r="151" spans="2:15" ht="13.5">
      <c r="B151" s="4" t="s">
        <v>29</v>
      </c>
      <c r="C151" s="12">
        <v>13</v>
      </c>
      <c r="D151" s="4" t="s">
        <v>291</v>
      </c>
      <c r="E151" s="5">
        <v>137</v>
      </c>
      <c r="F151" s="5">
        <v>11</v>
      </c>
      <c r="G151" s="5">
        <v>9</v>
      </c>
      <c r="H151" s="6">
        <f t="shared" si="16"/>
        <v>0.8181818181818182</v>
      </c>
      <c r="I151" s="5">
        <v>2</v>
      </c>
      <c r="J151" s="5">
        <f t="shared" si="17"/>
        <v>15.222222222222221</v>
      </c>
      <c r="K151" s="5">
        <f t="shared" si="18"/>
        <v>12.454545454545455</v>
      </c>
      <c r="L151" s="5">
        <v>78</v>
      </c>
      <c r="M151" s="5">
        <v>2</v>
      </c>
      <c r="N151" s="5">
        <v>5565</v>
      </c>
      <c r="O151" s="13">
        <f t="shared" si="19"/>
        <v>0.024618149146451034</v>
      </c>
    </row>
    <row r="152" spans="2:15" ht="13.5">
      <c r="B152" s="4" t="s">
        <v>337</v>
      </c>
      <c r="C152" s="12">
        <v>18</v>
      </c>
      <c r="D152" s="4" t="s">
        <v>292</v>
      </c>
      <c r="E152" s="5">
        <v>148</v>
      </c>
      <c r="F152" s="5">
        <v>31</v>
      </c>
      <c r="G152" s="5">
        <v>5</v>
      </c>
      <c r="H152" s="6">
        <f t="shared" si="16"/>
        <v>0.16129032258064516</v>
      </c>
      <c r="I152" s="5">
        <v>26</v>
      </c>
      <c r="J152" s="5">
        <f t="shared" si="17"/>
        <v>29.6</v>
      </c>
      <c r="K152" s="5">
        <f t="shared" si="18"/>
        <v>4.774193548387097</v>
      </c>
      <c r="L152" s="5">
        <v>105</v>
      </c>
      <c r="M152" s="5">
        <v>1</v>
      </c>
      <c r="N152" s="5">
        <v>6297</v>
      </c>
      <c r="O152" s="13">
        <f t="shared" si="19"/>
        <v>0.023503255518500875</v>
      </c>
    </row>
    <row r="153" spans="2:15" ht="13.5">
      <c r="B153" s="4" t="s">
        <v>337</v>
      </c>
      <c r="C153" s="12">
        <v>15</v>
      </c>
      <c r="D153" s="4" t="s">
        <v>293</v>
      </c>
      <c r="E153" s="5">
        <v>153</v>
      </c>
      <c r="F153" s="5">
        <v>53</v>
      </c>
      <c r="G153" s="5">
        <v>18</v>
      </c>
      <c r="H153" s="6">
        <f t="shared" si="16"/>
        <v>0.33962264150943394</v>
      </c>
      <c r="I153" s="5">
        <v>35</v>
      </c>
      <c r="J153" s="5">
        <f t="shared" si="17"/>
        <v>8.5</v>
      </c>
      <c r="K153" s="5">
        <f t="shared" si="18"/>
        <v>2.8867924528301887</v>
      </c>
      <c r="L153" s="5">
        <v>29</v>
      </c>
      <c r="M153" s="5">
        <v>1</v>
      </c>
      <c r="N153" s="5">
        <v>7154</v>
      </c>
      <c r="O153" s="13">
        <f t="shared" si="19"/>
        <v>0.021386636846519428</v>
      </c>
    </row>
    <row r="154" spans="2:15" ht="13.5">
      <c r="B154" s="4" t="s">
        <v>337</v>
      </c>
      <c r="C154" s="12">
        <v>15</v>
      </c>
      <c r="D154" s="4" t="s">
        <v>294</v>
      </c>
      <c r="E154" s="5">
        <v>152</v>
      </c>
      <c r="F154" s="5">
        <v>383</v>
      </c>
      <c r="G154" s="5">
        <v>35</v>
      </c>
      <c r="H154" s="6">
        <f t="shared" si="16"/>
        <v>0.09138381201044386</v>
      </c>
      <c r="I154" s="5">
        <v>348</v>
      </c>
      <c r="J154" s="5">
        <f t="shared" si="17"/>
        <v>4.3428571428571425</v>
      </c>
      <c r="K154" s="5">
        <f t="shared" si="18"/>
        <v>0.3968668407310705</v>
      </c>
      <c r="L154" s="5">
        <v>21</v>
      </c>
      <c r="M154" s="5">
        <v>1</v>
      </c>
      <c r="N154" s="5">
        <v>7154</v>
      </c>
      <c r="O154" s="13">
        <f t="shared" si="19"/>
        <v>0.0212468549063461</v>
      </c>
    </row>
    <row r="155" spans="2:15" ht="13.5">
      <c r="B155" s="4" t="s">
        <v>29</v>
      </c>
      <c r="C155" s="12">
        <v>14</v>
      </c>
      <c r="D155" s="4" t="s">
        <v>295</v>
      </c>
      <c r="E155" s="5">
        <v>127</v>
      </c>
      <c r="F155" s="5">
        <v>18</v>
      </c>
      <c r="G155" s="5">
        <v>1</v>
      </c>
      <c r="H155" s="6">
        <f t="shared" si="16"/>
        <v>0.05555555555555555</v>
      </c>
      <c r="I155" s="5">
        <v>17</v>
      </c>
      <c r="J155" s="5">
        <f t="shared" si="17"/>
        <v>127</v>
      </c>
      <c r="K155" s="5">
        <f t="shared" si="18"/>
        <v>7.055555555555555</v>
      </c>
      <c r="L155" s="5">
        <v>127</v>
      </c>
      <c r="M155" s="5">
        <v>127</v>
      </c>
      <c r="N155" s="5">
        <v>6206</v>
      </c>
      <c r="O155" s="13">
        <f t="shared" si="19"/>
        <v>0.02046406703190461</v>
      </c>
    </row>
    <row r="156" spans="2:15" ht="13.5">
      <c r="B156" s="4" t="s">
        <v>337</v>
      </c>
      <c r="C156" s="12">
        <v>15</v>
      </c>
      <c r="D156" s="4" t="s">
        <v>296</v>
      </c>
      <c r="E156" s="5">
        <v>119</v>
      </c>
      <c r="F156" s="5">
        <v>16</v>
      </c>
      <c r="G156" s="5">
        <v>7</v>
      </c>
      <c r="H156" s="6">
        <f t="shared" si="16"/>
        <v>0.4375</v>
      </c>
      <c r="I156" s="5">
        <v>9</v>
      </c>
      <c r="J156" s="5">
        <f t="shared" si="17"/>
        <v>17</v>
      </c>
      <c r="K156" s="5">
        <f t="shared" si="18"/>
        <v>7.4375</v>
      </c>
      <c r="L156" s="5">
        <v>100</v>
      </c>
      <c r="M156" s="5">
        <v>1</v>
      </c>
      <c r="N156" s="5">
        <v>7154</v>
      </c>
      <c r="O156" s="13">
        <f t="shared" si="19"/>
        <v>0.016634050880626222</v>
      </c>
    </row>
    <row r="157" spans="2:15" ht="13.5">
      <c r="B157" s="4" t="s">
        <v>82</v>
      </c>
      <c r="C157" s="12">
        <v>9</v>
      </c>
      <c r="D157" s="4" t="s">
        <v>299</v>
      </c>
      <c r="E157" s="5">
        <v>95</v>
      </c>
      <c r="F157" s="5">
        <v>20</v>
      </c>
      <c r="G157" s="5">
        <v>6</v>
      </c>
      <c r="H157" s="6">
        <f t="shared" si="16"/>
        <v>0.3</v>
      </c>
      <c r="I157" s="5">
        <v>14</v>
      </c>
      <c r="J157" s="5">
        <f t="shared" si="17"/>
        <v>15.833333333333334</v>
      </c>
      <c r="K157" s="5">
        <f t="shared" si="18"/>
        <v>4.75</v>
      </c>
      <c r="L157" s="5">
        <v>52</v>
      </c>
      <c r="M157" s="5">
        <v>1</v>
      </c>
      <c r="N157" s="5">
        <v>6103</v>
      </c>
      <c r="O157" s="13">
        <f t="shared" si="19"/>
        <v>0.015566115025397346</v>
      </c>
    </row>
    <row r="158" spans="2:15" ht="13.5">
      <c r="B158" s="4" t="s">
        <v>114</v>
      </c>
      <c r="C158" s="12">
        <v>5</v>
      </c>
      <c r="D158" s="4" t="s">
        <v>300</v>
      </c>
      <c r="E158" s="5">
        <v>105</v>
      </c>
      <c r="F158" s="5">
        <v>87</v>
      </c>
      <c r="G158" s="5">
        <v>12</v>
      </c>
      <c r="H158" s="6">
        <f t="shared" si="16"/>
        <v>0.13793103448275862</v>
      </c>
      <c r="I158" s="5">
        <v>75</v>
      </c>
      <c r="J158" s="5">
        <f t="shared" si="17"/>
        <v>8.75</v>
      </c>
      <c r="K158" s="5">
        <f t="shared" si="18"/>
        <v>1.206896551724138</v>
      </c>
      <c r="L158" s="5">
        <v>43</v>
      </c>
      <c r="M158" s="5">
        <v>1</v>
      </c>
      <c r="N158" s="5">
        <v>6895</v>
      </c>
      <c r="O158" s="13">
        <f t="shared" si="19"/>
        <v>0.015228426395939087</v>
      </c>
    </row>
    <row r="159" spans="2:15" ht="13.5">
      <c r="B159" s="4" t="s">
        <v>337</v>
      </c>
      <c r="C159" s="12">
        <v>3</v>
      </c>
      <c r="D159" s="4" t="s">
        <v>297</v>
      </c>
      <c r="E159" s="5">
        <v>110</v>
      </c>
      <c r="F159" s="5">
        <v>20</v>
      </c>
      <c r="G159" s="5">
        <v>5</v>
      </c>
      <c r="H159" s="6">
        <f t="shared" si="16"/>
        <v>0.25</v>
      </c>
      <c r="I159" s="5">
        <v>15</v>
      </c>
      <c r="J159" s="5">
        <f t="shared" si="17"/>
        <v>22</v>
      </c>
      <c r="K159" s="5">
        <f t="shared" si="18"/>
        <v>5.5</v>
      </c>
      <c r="L159" s="5">
        <v>43</v>
      </c>
      <c r="M159" s="5">
        <v>9</v>
      </c>
      <c r="N159" s="5">
        <v>7394</v>
      </c>
      <c r="O159" s="13">
        <f t="shared" si="19"/>
        <v>0.014876927238301325</v>
      </c>
    </row>
    <row r="160" spans="2:15" ht="13.5">
      <c r="B160" s="4" t="s">
        <v>337</v>
      </c>
      <c r="C160" s="12">
        <v>10</v>
      </c>
      <c r="D160" s="4" t="s">
        <v>298</v>
      </c>
      <c r="E160" s="5">
        <v>91</v>
      </c>
      <c r="F160" s="5">
        <v>40</v>
      </c>
      <c r="G160" s="5">
        <v>13</v>
      </c>
      <c r="H160" s="6">
        <f t="shared" si="16"/>
        <v>0.325</v>
      </c>
      <c r="I160" s="5">
        <v>27</v>
      </c>
      <c r="J160" s="5">
        <f t="shared" si="17"/>
        <v>7</v>
      </c>
      <c r="K160" s="5">
        <f t="shared" si="18"/>
        <v>2.275</v>
      </c>
      <c r="L160" s="5">
        <v>24</v>
      </c>
      <c r="M160" s="5">
        <v>1</v>
      </c>
      <c r="N160" s="5">
        <v>6257</v>
      </c>
      <c r="O160" s="13">
        <f t="shared" si="19"/>
        <v>0.014543711043631133</v>
      </c>
    </row>
    <row r="161" spans="2:15" ht="13.5">
      <c r="B161" s="4" t="s">
        <v>339</v>
      </c>
      <c r="C161" s="12">
        <v>6</v>
      </c>
      <c r="D161" s="4" t="s">
        <v>302</v>
      </c>
      <c r="E161" s="5">
        <v>69</v>
      </c>
      <c r="F161" s="5">
        <v>9</v>
      </c>
      <c r="G161" s="5">
        <v>3</v>
      </c>
      <c r="H161" s="6">
        <f t="shared" si="16"/>
        <v>0.3333333333333333</v>
      </c>
      <c r="I161" s="5">
        <v>6</v>
      </c>
      <c r="J161" s="5">
        <f t="shared" si="17"/>
        <v>23</v>
      </c>
      <c r="K161" s="5">
        <f t="shared" si="18"/>
        <v>7.666666666666667</v>
      </c>
      <c r="L161" s="5">
        <v>31</v>
      </c>
      <c r="M161" s="5">
        <v>7</v>
      </c>
      <c r="N161" s="5">
        <v>5901</v>
      </c>
      <c r="O161" s="13">
        <f t="shared" si="19"/>
        <v>0.011692933401118455</v>
      </c>
    </row>
    <row r="162" spans="2:15" ht="13.5">
      <c r="B162" s="4" t="s">
        <v>29</v>
      </c>
      <c r="C162" s="12">
        <v>10</v>
      </c>
      <c r="D162" s="4" t="s">
        <v>301</v>
      </c>
      <c r="E162" s="5">
        <v>65</v>
      </c>
      <c r="F162" s="5">
        <v>16</v>
      </c>
      <c r="G162" s="5">
        <v>3</v>
      </c>
      <c r="H162" s="6">
        <f t="shared" si="16"/>
        <v>0.1875</v>
      </c>
      <c r="I162" s="5">
        <v>13</v>
      </c>
      <c r="J162" s="5">
        <f t="shared" si="17"/>
        <v>21.666666666666668</v>
      </c>
      <c r="K162" s="5">
        <f t="shared" si="18"/>
        <v>4.0625</v>
      </c>
      <c r="L162" s="5">
        <v>57</v>
      </c>
      <c r="M162" s="5">
        <v>2</v>
      </c>
      <c r="N162" s="5">
        <v>5749</v>
      </c>
      <c r="O162" s="13">
        <f t="shared" si="19"/>
        <v>0.011306314141589842</v>
      </c>
    </row>
    <row r="163" spans="2:15" ht="13.5">
      <c r="B163" s="4" t="s">
        <v>337</v>
      </c>
      <c r="C163" s="12">
        <v>10</v>
      </c>
      <c r="D163" s="4" t="s">
        <v>303</v>
      </c>
      <c r="E163" s="5">
        <v>67</v>
      </c>
      <c r="F163" s="5">
        <v>43</v>
      </c>
      <c r="G163" s="5">
        <v>9</v>
      </c>
      <c r="H163" s="6">
        <f t="shared" si="16"/>
        <v>0.20930232558139536</v>
      </c>
      <c r="I163" s="5">
        <v>34</v>
      </c>
      <c r="J163" s="5">
        <f t="shared" si="17"/>
        <v>7.444444444444445</v>
      </c>
      <c r="K163" s="5">
        <f t="shared" si="18"/>
        <v>1.558139534883721</v>
      </c>
      <c r="L163" s="5">
        <v>37</v>
      </c>
      <c r="M163" s="5">
        <v>1</v>
      </c>
      <c r="N163" s="5">
        <v>6257</v>
      </c>
      <c r="O163" s="13">
        <f t="shared" si="19"/>
        <v>0.01070800703212402</v>
      </c>
    </row>
    <row r="164" spans="2:15" ht="13.5">
      <c r="B164" s="4" t="s">
        <v>339</v>
      </c>
      <c r="C164" s="12">
        <v>5</v>
      </c>
      <c r="D164" s="4" t="s">
        <v>304</v>
      </c>
      <c r="E164" s="5">
        <v>64</v>
      </c>
      <c r="F164" s="5">
        <v>46</v>
      </c>
      <c r="G164" s="5">
        <v>5</v>
      </c>
      <c r="H164" s="6">
        <f>G164/F164</f>
        <v>0.10869565217391304</v>
      </c>
      <c r="I164" s="5">
        <v>41</v>
      </c>
      <c r="J164" s="5">
        <f aca="true" t="shared" si="20" ref="J164:J173">E164/G164</f>
        <v>12.8</v>
      </c>
      <c r="K164" s="5">
        <f aca="true" t="shared" si="21" ref="K164:K173">E164/F164</f>
        <v>1.391304347826087</v>
      </c>
      <c r="L164" s="5">
        <v>33</v>
      </c>
      <c r="M164" s="5">
        <v>3</v>
      </c>
      <c r="N164" s="5">
        <v>6032</v>
      </c>
      <c r="O164" s="13">
        <f>E164/N164</f>
        <v>0.010610079575596816</v>
      </c>
    </row>
    <row r="165" spans="2:15" ht="13.5">
      <c r="B165" s="4" t="s">
        <v>343</v>
      </c>
      <c r="C165" s="12">
        <v>5</v>
      </c>
      <c r="D165" s="4" t="s">
        <v>305</v>
      </c>
      <c r="E165" s="5">
        <v>54</v>
      </c>
      <c r="F165" s="5">
        <v>10</v>
      </c>
      <c r="G165" s="5">
        <v>1</v>
      </c>
      <c r="H165" s="6">
        <f>G165/F165</f>
        <v>0.1</v>
      </c>
      <c r="I165" s="5">
        <v>9</v>
      </c>
      <c r="J165" s="5">
        <f t="shared" si="20"/>
        <v>54</v>
      </c>
      <c r="K165" s="5">
        <f t="shared" si="21"/>
        <v>5.4</v>
      </c>
      <c r="L165" s="5">
        <v>54</v>
      </c>
      <c r="M165" s="5">
        <v>54</v>
      </c>
      <c r="N165" s="5">
        <v>6098</v>
      </c>
      <c r="O165" s="13">
        <f>E165/N165</f>
        <v>0.0088553624139062</v>
      </c>
    </row>
    <row r="166" spans="2:15" ht="13.5">
      <c r="B166" s="4" t="s">
        <v>338</v>
      </c>
      <c r="C166" s="12">
        <v>11</v>
      </c>
      <c r="D166" s="4" t="s">
        <v>306</v>
      </c>
      <c r="E166" s="5">
        <v>43</v>
      </c>
      <c r="F166" s="5">
        <v>8</v>
      </c>
      <c r="G166" s="5">
        <v>2</v>
      </c>
      <c r="H166" s="6">
        <f>G166/F166</f>
        <v>0.25</v>
      </c>
      <c r="I166" s="5">
        <v>6</v>
      </c>
      <c r="J166" s="5">
        <f t="shared" si="20"/>
        <v>21.5</v>
      </c>
      <c r="K166" s="5">
        <f t="shared" si="21"/>
        <v>5.375</v>
      </c>
      <c r="L166" s="5">
        <v>28</v>
      </c>
      <c r="M166" s="5">
        <v>15</v>
      </c>
      <c r="N166" s="5">
        <v>5448</v>
      </c>
      <c r="O166" s="13">
        <f>E166/N166</f>
        <v>0.0078928046989721</v>
      </c>
    </row>
    <row r="167" spans="2:15" ht="13.5">
      <c r="B167" s="4" t="s">
        <v>99</v>
      </c>
      <c r="C167" s="12">
        <v>8</v>
      </c>
      <c r="D167" s="4" t="s">
        <v>307</v>
      </c>
      <c r="E167" s="5">
        <v>43</v>
      </c>
      <c r="F167" s="5">
        <v>33</v>
      </c>
      <c r="G167" s="5">
        <v>5</v>
      </c>
      <c r="H167" s="6">
        <f>G167/F167</f>
        <v>0.15151515151515152</v>
      </c>
      <c r="I167" s="5">
        <v>28</v>
      </c>
      <c r="J167" s="5">
        <f t="shared" si="20"/>
        <v>8.6</v>
      </c>
      <c r="K167" s="5">
        <f t="shared" si="21"/>
        <v>1.303030303030303</v>
      </c>
      <c r="L167" s="5">
        <v>27</v>
      </c>
      <c r="M167" s="5">
        <v>1</v>
      </c>
      <c r="N167" s="5">
        <v>5821</v>
      </c>
      <c r="O167" s="13">
        <f>E167/N167</f>
        <v>0.0073870468991582205</v>
      </c>
    </row>
    <row r="168" spans="2:15" ht="13.5">
      <c r="B168" s="4" t="s">
        <v>82</v>
      </c>
      <c r="C168" s="12">
        <v>13</v>
      </c>
      <c r="D168" s="4" t="s">
        <v>308</v>
      </c>
      <c r="E168" s="5">
        <v>32</v>
      </c>
      <c r="F168" s="5">
        <v>11</v>
      </c>
      <c r="G168" s="5">
        <v>5</v>
      </c>
      <c r="H168" s="6">
        <f>G168/F168</f>
        <v>0.45454545454545453</v>
      </c>
      <c r="I168" s="5">
        <v>6</v>
      </c>
      <c r="J168" s="5">
        <f t="shared" si="20"/>
        <v>6.4</v>
      </c>
      <c r="K168" s="5">
        <f t="shared" si="21"/>
        <v>2.909090909090909</v>
      </c>
      <c r="L168" s="5">
        <v>16</v>
      </c>
      <c r="M168" s="5">
        <v>1</v>
      </c>
      <c r="N168" s="5">
        <v>5195</v>
      </c>
      <c r="O168" s="13">
        <f>E168/N168</f>
        <v>0.006159769008662175</v>
      </c>
    </row>
    <row r="169" spans="2:15" ht="13.5">
      <c r="B169" s="4" t="s">
        <v>29</v>
      </c>
      <c r="C169" s="12">
        <v>11</v>
      </c>
      <c r="D169" s="4" t="s">
        <v>309</v>
      </c>
      <c r="E169" s="5">
        <v>24</v>
      </c>
      <c r="F169" s="5">
        <v>3</v>
      </c>
      <c r="G169" s="5">
        <v>1</v>
      </c>
      <c r="H169" s="6">
        <f>G169/F169</f>
        <v>0.3333333333333333</v>
      </c>
      <c r="I169" s="5">
        <v>2</v>
      </c>
      <c r="J169" s="5">
        <f t="shared" si="20"/>
        <v>24</v>
      </c>
      <c r="K169" s="5">
        <f t="shared" si="21"/>
        <v>8</v>
      </c>
      <c r="L169" s="5">
        <v>24</v>
      </c>
      <c r="M169" s="5">
        <v>24</v>
      </c>
      <c r="N169" s="5">
        <v>6135</v>
      </c>
      <c r="O169" s="13">
        <f>E169/N169</f>
        <v>0.003911980440097799</v>
      </c>
    </row>
    <row r="170" spans="2:15" ht="13.5">
      <c r="B170" s="4" t="s">
        <v>29</v>
      </c>
      <c r="C170" s="12">
        <v>14</v>
      </c>
      <c r="D170" s="4" t="s">
        <v>311</v>
      </c>
      <c r="E170" s="5">
        <v>15</v>
      </c>
      <c r="F170" s="5">
        <v>30</v>
      </c>
      <c r="G170" s="5">
        <v>3</v>
      </c>
      <c r="H170" s="6">
        <f>G170/F170</f>
        <v>0.1</v>
      </c>
      <c r="I170" s="5">
        <v>27</v>
      </c>
      <c r="J170" s="5">
        <f t="shared" si="20"/>
        <v>5</v>
      </c>
      <c r="K170" s="5">
        <f t="shared" si="21"/>
        <v>0.5</v>
      </c>
      <c r="L170" s="5">
        <v>7</v>
      </c>
      <c r="M170" s="5">
        <v>2</v>
      </c>
      <c r="N170" s="5">
        <v>6206</v>
      </c>
      <c r="O170" s="13">
        <f>E170/N170</f>
        <v>0.0024170157911698356</v>
      </c>
    </row>
    <row r="171" spans="2:15" ht="13.5">
      <c r="B171" s="4" t="s">
        <v>109</v>
      </c>
      <c r="C171" s="12">
        <v>2</v>
      </c>
      <c r="D171" s="4" t="s">
        <v>312</v>
      </c>
      <c r="E171" s="5">
        <v>12</v>
      </c>
      <c r="F171" s="5">
        <v>6</v>
      </c>
      <c r="G171" s="5">
        <v>2</v>
      </c>
      <c r="H171" s="6">
        <f>G171/F171</f>
        <v>0.3333333333333333</v>
      </c>
      <c r="I171" s="5">
        <v>4</v>
      </c>
      <c r="J171" s="5">
        <f t="shared" si="20"/>
        <v>6</v>
      </c>
      <c r="K171" s="5">
        <f t="shared" si="21"/>
        <v>2</v>
      </c>
      <c r="L171" s="5">
        <v>18</v>
      </c>
      <c r="M171" s="5">
        <v>6</v>
      </c>
      <c r="N171" s="5">
        <v>5921</v>
      </c>
      <c r="O171" s="13">
        <f>E171/N171</f>
        <v>0.0020266846816416146</v>
      </c>
    </row>
    <row r="172" spans="2:15" ht="13.5">
      <c r="B172" s="4" t="s">
        <v>82</v>
      </c>
      <c r="C172" s="12">
        <v>11</v>
      </c>
      <c r="D172" s="4" t="s">
        <v>313</v>
      </c>
      <c r="E172" s="5">
        <v>4</v>
      </c>
      <c r="F172" s="5">
        <v>18</v>
      </c>
      <c r="G172" s="5">
        <v>3</v>
      </c>
      <c r="H172" s="6">
        <f>G172/F172</f>
        <v>0.16666666666666666</v>
      </c>
      <c r="I172" s="5">
        <v>15</v>
      </c>
      <c r="J172" s="5">
        <f t="shared" si="20"/>
        <v>1.3333333333333333</v>
      </c>
      <c r="K172" s="5">
        <f t="shared" si="21"/>
        <v>0.2222222222222222</v>
      </c>
      <c r="L172" s="5">
        <v>2</v>
      </c>
      <c r="M172" s="5">
        <v>1</v>
      </c>
      <c r="N172" s="5">
        <v>4436</v>
      </c>
      <c r="O172" s="13">
        <f>E172/N172</f>
        <v>0.0009017132551848512</v>
      </c>
    </row>
    <row r="173" spans="2:15" ht="13.5">
      <c r="B173" s="4" t="s">
        <v>336</v>
      </c>
      <c r="C173" s="12">
        <v>11</v>
      </c>
      <c r="D173" s="4" t="s">
        <v>314</v>
      </c>
      <c r="E173" s="5">
        <v>3</v>
      </c>
      <c r="F173" s="5">
        <v>11</v>
      </c>
      <c r="G173" s="5">
        <v>2</v>
      </c>
      <c r="H173" s="6">
        <f>G173/F173</f>
        <v>0.18181818181818182</v>
      </c>
      <c r="I173" s="5">
        <v>9</v>
      </c>
      <c r="J173" s="5">
        <f t="shared" si="20"/>
        <v>1.5</v>
      </c>
      <c r="K173" s="5">
        <f t="shared" si="21"/>
        <v>0.2727272727272727</v>
      </c>
      <c r="L173" s="5">
        <v>2</v>
      </c>
      <c r="M173" s="5">
        <v>1</v>
      </c>
      <c r="N173" s="5">
        <v>6497</v>
      </c>
      <c r="O173" s="13">
        <f>E173/N173</f>
        <v>0.00046175157765122367</v>
      </c>
    </row>
    <row r="174" spans="2:15" ht="13.5">
      <c r="B174" s="35" t="s">
        <v>33</v>
      </c>
      <c r="C174" s="36">
        <v>3</v>
      </c>
      <c r="D174" s="35" t="s">
        <v>317</v>
      </c>
      <c r="E174" s="31" t="s">
        <v>335</v>
      </c>
      <c r="F174" s="37">
        <v>1</v>
      </c>
      <c r="G174" s="31" t="s">
        <v>335</v>
      </c>
      <c r="H174" s="31" t="s">
        <v>335</v>
      </c>
      <c r="I174" s="37">
        <v>1</v>
      </c>
      <c r="J174" s="31" t="s">
        <v>335</v>
      </c>
      <c r="K174" s="31" t="s">
        <v>335</v>
      </c>
      <c r="L174" s="31" t="s">
        <v>335</v>
      </c>
      <c r="M174" s="31" t="s">
        <v>335</v>
      </c>
      <c r="N174" s="37">
        <v>5603</v>
      </c>
      <c r="O174" s="31" t="s">
        <v>335</v>
      </c>
    </row>
    <row r="175" spans="2:15" ht="13.5">
      <c r="B175" s="29" t="s">
        <v>29</v>
      </c>
      <c r="C175" s="30">
        <v>8</v>
      </c>
      <c r="D175" s="29" t="s">
        <v>318</v>
      </c>
      <c r="E175" s="33" t="s">
        <v>335</v>
      </c>
      <c r="F175" s="33" t="s">
        <v>335</v>
      </c>
      <c r="G175" s="33" t="s">
        <v>335</v>
      </c>
      <c r="H175" s="33" t="s">
        <v>335</v>
      </c>
      <c r="I175" s="33" t="s">
        <v>335</v>
      </c>
      <c r="J175" s="33" t="s">
        <v>335</v>
      </c>
      <c r="K175" s="33" t="s">
        <v>335</v>
      </c>
      <c r="L175" s="33" t="s">
        <v>335</v>
      </c>
      <c r="M175" s="33" t="s">
        <v>335</v>
      </c>
      <c r="N175" s="32">
        <v>6461</v>
      </c>
      <c r="O175" s="33" t="s">
        <v>335</v>
      </c>
    </row>
    <row r="176" spans="2:15" ht="13.5">
      <c r="B176" s="29" t="s">
        <v>257</v>
      </c>
      <c r="C176" s="30">
        <v>3</v>
      </c>
      <c r="D176" s="29" t="s">
        <v>319</v>
      </c>
      <c r="E176" s="33" t="s">
        <v>335</v>
      </c>
      <c r="F176" s="33" t="s">
        <v>335</v>
      </c>
      <c r="G176" s="33" t="s">
        <v>335</v>
      </c>
      <c r="H176" s="33" t="s">
        <v>335</v>
      </c>
      <c r="I176" s="33" t="s">
        <v>335</v>
      </c>
      <c r="J176" s="33" t="s">
        <v>335</v>
      </c>
      <c r="K176" s="33" t="s">
        <v>335</v>
      </c>
      <c r="L176" s="33" t="s">
        <v>335</v>
      </c>
      <c r="M176" s="33" t="s">
        <v>335</v>
      </c>
      <c r="N176" s="32">
        <v>5137</v>
      </c>
      <c r="O176" s="33" t="s">
        <v>335</v>
      </c>
    </row>
    <row r="177" spans="2:15" ht="13.5">
      <c r="B177" s="29" t="s">
        <v>95</v>
      </c>
      <c r="C177" s="30">
        <v>6</v>
      </c>
      <c r="D177" s="29" t="s">
        <v>320</v>
      </c>
      <c r="E177" s="33" t="s">
        <v>335</v>
      </c>
      <c r="F177" s="33" t="s">
        <v>335</v>
      </c>
      <c r="G177" s="33" t="s">
        <v>335</v>
      </c>
      <c r="H177" s="33" t="s">
        <v>335</v>
      </c>
      <c r="I177" s="33" t="s">
        <v>335</v>
      </c>
      <c r="J177" s="33" t="s">
        <v>335</v>
      </c>
      <c r="K177" s="33" t="s">
        <v>335</v>
      </c>
      <c r="L177" s="33" t="s">
        <v>335</v>
      </c>
      <c r="M177" s="33" t="s">
        <v>335</v>
      </c>
      <c r="N177" s="32">
        <v>6256</v>
      </c>
      <c r="O177" s="33" t="s">
        <v>335</v>
      </c>
    </row>
    <row r="178" spans="2:15" ht="13.5">
      <c r="B178" s="29" t="s">
        <v>33</v>
      </c>
      <c r="C178" s="30">
        <v>1</v>
      </c>
      <c r="D178" s="29" t="s">
        <v>316</v>
      </c>
      <c r="E178" s="33" t="s">
        <v>335</v>
      </c>
      <c r="F178" s="33" t="s">
        <v>335</v>
      </c>
      <c r="G178" s="33" t="s">
        <v>335</v>
      </c>
      <c r="H178" s="33" t="s">
        <v>335</v>
      </c>
      <c r="I178" s="33" t="s">
        <v>335</v>
      </c>
      <c r="J178" s="33" t="s">
        <v>335</v>
      </c>
      <c r="K178" s="33" t="s">
        <v>335</v>
      </c>
      <c r="L178" s="33" t="s">
        <v>335</v>
      </c>
      <c r="M178" s="33" t="s">
        <v>335</v>
      </c>
      <c r="N178" s="32">
        <v>5651</v>
      </c>
      <c r="O178" s="33" t="s">
        <v>335</v>
      </c>
    </row>
    <row r="179" spans="2:15" ht="13.5">
      <c r="B179" s="29" t="s">
        <v>82</v>
      </c>
      <c r="C179" s="30">
        <v>12</v>
      </c>
      <c r="D179" s="29" t="s">
        <v>315</v>
      </c>
      <c r="E179" s="33" t="s">
        <v>335</v>
      </c>
      <c r="F179" s="33" t="s">
        <v>335</v>
      </c>
      <c r="G179" s="33" t="s">
        <v>335</v>
      </c>
      <c r="H179" s="33" t="s">
        <v>335</v>
      </c>
      <c r="I179" s="33" t="s">
        <v>335</v>
      </c>
      <c r="J179" s="33" t="s">
        <v>335</v>
      </c>
      <c r="K179" s="33" t="s">
        <v>335</v>
      </c>
      <c r="L179" s="33" t="s">
        <v>335</v>
      </c>
      <c r="M179" s="33" t="s">
        <v>335</v>
      </c>
      <c r="N179" s="32">
        <v>5678</v>
      </c>
      <c r="O179" s="33" t="s">
        <v>335</v>
      </c>
    </row>
    <row r="180" spans="2:15" ht="17.25">
      <c r="B180" s="55" t="s">
        <v>10</v>
      </c>
      <c r="C180" s="56"/>
      <c r="D180" s="57"/>
      <c r="E180" s="28">
        <f>SUM(E4:E179)</f>
        <v>575820</v>
      </c>
      <c r="F180" s="28">
        <f>SUM(F4:F179)</f>
        <v>35433</v>
      </c>
      <c r="G180" s="28">
        <f>SUM(G4:G179)</f>
        <v>9358</v>
      </c>
      <c r="H180" s="26">
        <f>G180/F180</f>
        <v>0.2641040837637231</v>
      </c>
      <c r="I180" s="28">
        <f>SUM(I4:I179)</f>
        <v>26075</v>
      </c>
      <c r="J180" s="28">
        <f>E180/G180</f>
        <v>61.5323787134003</v>
      </c>
      <c r="K180" s="28">
        <f>E180/F180</f>
        <v>16.250952501905005</v>
      </c>
      <c r="L180" s="28"/>
      <c r="M180" s="28"/>
      <c r="N180" s="28"/>
      <c r="O180" s="28"/>
    </row>
    <row r="181" spans="2:15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="3" customFormat="1" ht="12.75"/>
    <row r="185" spans="2:15" s="3" customFormat="1" ht="33">
      <c r="B185" s="63" t="s">
        <v>345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</row>
    <row r="186" spans="2:15" s="3" customFormat="1" ht="33">
      <c r="B186" s="64" t="s">
        <v>346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</row>
    <row r="187" spans="2:15" s="3" customFormat="1" ht="92.25">
      <c r="B187" s="43" t="s">
        <v>11</v>
      </c>
      <c r="C187" s="44" t="s">
        <v>12</v>
      </c>
      <c r="D187" s="45" t="s">
        <v>13</v>
      </c>
      <c r="E187" s="46" t="s">
        <v>0</v>
      </c>
      <c r="F187" s="46" t="s">
        <v>1</v>
      </c>
      <c r="G187" s="46" t="s">
        <v>2</v>
      </c>
      <c r="H187" s="46" t="s">
        <v>3</v>
      </c>
      <c r="I187" s="46" t="s">
        <v>4</v>
      </c>
      <c r="J187" s="46" t="s">
        <v>5</v>
      </c>
      <c r="K187" s="46" t="s">
        <v>6</v>
      </c>
      <c r="L187" s="46" t="s">
        <v>344</v>
      </c>
      <c r="M187" s="46" t="s">
        <v>38</v>
      </c>
      <c r="N187" s="46" t="s">
        <v>15</v>
      </c>
      <c r="O187" s="46" t="s">
        <v>16</v>
      </c>
    </row>
    <row r="188" spans="2:15" s="3" customFormat="1" ht="13.5">
      <c r="B188" s="4" t="s">
        <v>178</v>
      </c>
      <c r="C188" s="12">
        <v>11</v>
      </c>
      <c r="D188" s="4" t="s">
        <v>310</v>
      </c>
      <c r="E188" s="5">
        <v>15</v>
      </c>
      <c r="F188" s="5">
        <v>14</v>
      </c>
      <c r="G188" s="5">
        <v>5</v>
      </c>
      <c r="H188" s="6">
        <f>G188/F188</f>
        <v>0.35714285714285715</v>
      </c>
      <c r="I188" s="5">
        <v>9</v>
      </c>
      <c r="J188" s="5">
        <f>E188/G188</f>
        <v>3</v>
      </c>
      <c r="K188" s="5">
        <f>E188/F188</f>
        <v>1.0714285714285714</v>
      </c>
      <c r="L188" s="5">
        <v>6</v>
      </c>
      <c r="M188" s="5">
        <v>1</v>
      </c>
      <c r="N188" s="5">
        <v>5173</v>
      </c>
      <c r="O188" s="13">
        <f>E188/N188</f>
        <v>0.002899671370578001</v>
      </c>
    </row>
    <row r="189" spans="2:15" s="3" customFormat="1" ht="13.5">
      <c r="B189" s="4" t="s">
        <v>336</v>
      </c>
      <c r="C189" s="12">
        <v>10</v>
      </c>
      <c r="D189" s="4" t="s">
        <v>288</v>
      </c>
      <c r="E189" s="5">
        <v>168</v>
      </c>
      <c r="F189" s="5">
        <v>50</v>
      </c>
      <c r="G189" s="5">
        <v>18</v>
      </c>
      <c r="H189" s="6">
        <f>G189/F189</f>
        <v>0.36</v>
      </c>
      <c r="I189" s="5">
        <v>32</v>
      </c>
      <c r="J189" s="5">
        <f>E189/G189</f>
        <v>9.333333333333334</v>
      </c>
      <c r="K189" s="5">
        <f>E189/F189</f>
        <v>3.36</v>
      </c>
      <c r="L189" s="5">
        <v>45</v>
      </c>
      <c r="M189" s="5">
        <v>1</v>
      </c>
      <c r="N189" s="5">
        <v>6480</v>
      </c>
      <c r="O189" s="13">
        <f>E189/N189</f>
        <v>0.025925925925925925</v>
      </c>
    </row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pans="2:15" s="3" customFormat="1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</sheetData>
  <sheetProtection/>
  <mergeCells count="5">
    <mergeCell ref="B1:D1"/>
    <mergeCell ref="E1:O1"/>
    <mergeCell ref="B2:D2"/>
    <mergeCell ref="B185:O185"/>
    <mergeCell ref="B186:O18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2017-12-03T18:59:28Z</dcterms:created>
  <dcterms:modified xsi:type="dcterms:W3CDTF">2017-12-06T18:29:50Z</dcterms:modified>
  <cp:category/>
  <cp:version/>
  <cp:contentType/>
  <cp:contentStatus/>
</cp:coreProperties>
</file>