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<sst xmlns="http://schemas.openxmlformats.org/spreadsheetml/2006/main" count="745" uniqueCount="361">
  <si>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</si>
  <si>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</si>
  <si>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</si>
  <si>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</si>
  <si>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</si>
  <si>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</si>
  <si>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</si>
  <si>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</si>
  <si>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</si>
  <si>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</si>
  <si>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</si>
  <si>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</si>
  <si>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</si>
  <si>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</si>
  <si>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</si>
  <si>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</si>
  <si>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</si>
  <si>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</si>
  <si>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</si>
  <si>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</si>
  <si>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</si>
  <si>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</si>
  <si>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RAÚL GONZÁLEZ RODRÍGUEZ</t>
  </si>
  <si>
    <t>AGUASCALIENTES</t>
  </si>
  <si>
    <t>JORGE ARTURO GÓMEZ GONZÁLEZ</t>
  </si>
  <si>
    <t>SINALOA</t>
  </si>
  <si>
    <t>MANUEL JESÚS CLOUTHIER CARRILLO</t>
  </si>
  <si>
    <t>JALISCO</t>
  </si>
  <si>
    <t>JOSÉ PEDRO KUMAMOTO AGUILAR</t>
  </si>
  <si>
    <t>ZACATECAS</t>
  </si>
  <si>
    <t>SIMÓN PEDRO DE LEÓN MOJARRO</t>
  </si>
  <si>
    <t>MORELOS</t>
  </si>
  <si>
    <t>ENRIQUE ALONSO PLASCENCIA</t>
  </si>
  <si>
    <t>ÁNGEL ALBERTO BARROSO CORREA</t>
  </si>
  <si>
    <t>CHIHUAHUA</t>
  </si>
  <si>
    <t>IVÁN ANTONIO PEREZ RUIZ</t>
  </si>
  <si>
    <t>RAÚL GUAJARDO CANTÚ</t>
  </si>
  <si>
    <t>GUERRERO</t>
  </si>
  <si>
    <t>MARIO HERNÁNDEZ HERRERA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</si>
  <si>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</si>
  <si>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</si>
  <si>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</si>
  <si>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</si>
  <si>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</si>
  <si>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</si>
  <si>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PORFIRIO  MORENO JIMÉNEZ</t>
  </si>
  <si>
    <t>CARLOS ANTONIO MIMENZA NOVELO</t>
  </si>
  <si>
    <t>EDUARDO SANTILLÁN CARPINTEIRO</t>
  </si>
  <si>
    <t>MARCO FERRARA VILLARREAL</t>
  </si>
  <si>
    <t>JOSÉ FRANCISCO FLORES CARBALLIDO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</si>
  <si>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</si>
  <si>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</si>
  <si>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</si>
  <si>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</si>
  <si>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</si>
  <si>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</si>
  <si>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</si>
  <si>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</si>
  <si>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</si>
  <si>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</si>
  <si>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</si>
  <si>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</si>
  <si>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JORGE CRUZ GÓMEZ</t>
  </si>
  <si>
    <t>GONZALO NAVOR LANCHE</t>
  </si>
  <si>
    <t>SILVESTRE FERNÁNDEZ BARAJAS</t>
  </si>
  <si>
    <t>FRANCISCO JAVIER RODRÍGUEZ ESPEJEL</t>
  </si>
  <si>
    <t>MARÍA CONCEPCIÓN  IBARRA  TIZNADO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</si>
  <si>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</si>
  <si>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</si>
  <si>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</si>
  <si>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</si>
  <si>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</si>
  <si>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</si>
  <si>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</si>
  <si>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</si>
  <si>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</si>
  <si>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</si>
  <si>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</si>
  <si>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</si>
  <si>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</si>
  <si>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</si>
  <si>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GERARDO DUEÑAS BEDOLLA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</si>
  <si>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</si>
  <si>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</si>
  <si>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</si>
  <si>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</si>
  <si>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</si>
  <si>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</si>
  <si>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</si>
  <si>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SOLEDAD ROMERO ESPINAL</t>
  </si>
  <si>
    <t>TLAXCALA</t>
  </si>
  <si>
    <t>OBED JAVIER PÉREZ CRUZ</t>
  </si>
  <si>
    <t>BAJA CALIFORNIA SUR</t>
  </si>
  <si>
    <t>ARMANDO APARICIO GALLARDO</t>
  </si>
  <si>
    <t>LORENZO RICARDO GARCÍA DE LEÓN CORIA</t>
  </si>
  <si>
    <t>MÓNICA GRICELDA GARZA CANDIA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</si>
  <si>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</si>
  <si>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</si>
  <si>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</si>
  <si>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</si>
  <si>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</si>
  <si>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</si>
  <si>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</si>
  <si>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</si>
  <si>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</si>
  <si>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JAVIER YAU DORRY</t>
  </si>
  <si>
    <t>MIGUEL NAVA ALVARADO</t>
  </si>
  <si>
    <t>JORGE EDUARDO PASCUAL LOPEZ</t>
  </si>
  <si>
    <t>MARTIN SERRANO GARCIA</t>
  </si>
  <si>
    <t>JOSÉ ROBERTO MEDINA MARTÍNEZ</t>
  </si>
  <si>
    <t>IRVIN ADÁN FIGUEROA GALINDO</t>
  </si>
  <si>
    <t>CESAR DANIEL GONZALEZ MADRUGA</t>
  </si>
  <si>
    <t>ROLANDO MEZA CASTILLO</t>
  </si>
  <si>
    <t>EDGAR ALÁN PRADO GÓMEZ</t>
  </si>
  <si>
    <t>TABASCO</t>
  </si>
  <si>
    <t>ANTONIO SANSORES SASTRÉ</t>
  </si>
  <si>
    <t>BAJA CALIFORNIA</t>
  </si>
  <si>
    <t>ERNESTO GARCÍA GONZÁLEZ</t>
  </si>
  <si>
    <t>MARIO VICENTE PATRACA PASCUAL</t>
  </si>
  <si>
    <t>JOSÉ VICENTE ROMÁN  SÁNCHEZ</t>
  </si>
  <si>
    <t>EVANGELINA PAREDES ZAMORA</t>
  </si>
  <si>
    <t>ARTURO MANUEL SOTELO ORTÍZ</t>
  </si>
  <si>
    <t>ALFONSO SALGADO ZARATE</t>
  </si>
  <si>
    <t>JUAN DIEGO  BERISTAÍN  ÁVILA</t>
  </si>
  <si>
    <t>JUAN RAFAEL RAMÍREZ ZAMORA</t>
  </si>
  <si>
    <t>VLADIMIR AGUILAR GALICIA</t>
  </si>
  <si>
    <t>MARÍA DEL CARMEN ACOSTA JIMÉNEZ</t>
  </si>
  <si>
    <t>ALFONSO PADILLA LÓPEZ</t>
  </si>
  <si>
    <t>OLGA GARCÍA GARCÍA</t>
  </si>
  <si>
    <t>ADOLFO FRANCISCO  VOORDUIN  FRAPPE</t>
  </si>
  <si>
    <t>LAURA ISALINDA  LÓPEZ  LÓPEZ</t>
  </si>
  <si>
    <t>GERMÁN GILBERTO TREJO CABALLERO</t>
  </si>
  <si>
    <t>NEIN LÓPEZ ACOSTA</t>
  </si>
  <si>
    <t>ROGELIO PULIDO LARA</t>
  </si>
  <si>
    <t>FABIÁN ESPINOSA DIAZ DE LEÓN</t>
  </si>
  <si>
    <t>FABIOLA ZEPEDA  MUÑOZ</t>
  </si>
  <si>
    <t>MARÍA IDALIA PLATA RODRÍGUEZ</t>
  </si>
  <si>
    <t>NORBERTO JESÚS DE LA ROSA BUENROSTRO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</si>
  <si>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</si>
  <si>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</si>
  <si>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</si>
  <si>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</si>
  <si>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</si>
  <si>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</si>
  <si>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</si>
  <si>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MAX. de apoyospor auxiliar</t>
  </si>
  <si>
    <t>LUIS ANGEL BENAVIDES GARZA</t>
  </si>
  <si>
    <t>YAMILETT  ORDUÑA SAIDE</t>
  </si>
  <si>
    <t>JUAN GABRIEL ROBLES BALLINAS</t>
  </si>
  <si>
    <t>LUISA MARÍA GUADALUPE CALDERÓN  HINOJOSA</t>
  </si>
  <si>
    <t>JOSÉ EDUARDO  SANTOS GONZÁLEZ</t>
  </si>
  <si>
    <t>JESÚS SILLER ROJAS</t>
  </si>
  <si>
    <t>JURGEN GANSER CARBAJAL</t>
  </si>
  <si>
    <t>OLIVA REBECA  CEBRECOS  RUIZ</t>
  </si>
  <si>
    <t>MARIA ANTONIETA PEREZ REYES</t>
  </si>
  <si>
    <t>COAHUILA</t>
  </si>
  <si>
    <t>GUILLERMO ANTONIO FLORES MÉNDEZ</t>
  </si>
  <si>
    <t>HILDEGARDO BACILIO GÓMEZ</t>
  </si>
  <si>
    <t>MARTHA BEATRIZ CORDOVA BERNAL</t>
  </si>
  <si>
    <t>RODRIGO CERDA CORNEJO</t>
  </si>
  <si>
    <t>VÍCTOR MANUEL ESCOBAR  SÁNCHEZ</t>
  </si>
  <si>
    <t>ANTONIO ILLESCAS MARÍN</t>
  </si>
  <si>
    <t>CARLOS ARTURO  CÓRDOVA COBOS</t>
  </si>
  <si>
    <t>VÍCTOR FAUSTINO AMEZCUA</t>
  </si>
  <si>
    <t>FRANCISCO  ARELLANO CONDE</t>
  </si>
  <si>
    <t>JOSÉ TERENCIO VALENZUELA  GALLEGOS</t>
  </si>
  <si>
    <t>DANIELA GONZÁLEZ RODRÍGUEZ</t>
  </si>
  <si>
    <t>OAXACA</t>
  </si>
  <si>
    <t>ALEJANDRO ERIC CRUZ JUÁREZ</t>
  </si>
  <si>
    <t>DANIEL  ALTAFI VALLADARES</t>
  </si>
  <si>
    <t>PABLO RICARDO MONTAÑO BECKMANN</t>
  </si>
  <si>
    <t>DIDORA INES ROJAS AREVALO</t>
  </si>
  <si>
    <t>GREGORIO FARIAS MATEOS</t>
  </si>
  <si>
    <t>JULIO CESAR OSORIO PEREZ</t>
  </si>
  <si>
    <t>JOSE GARZA RODRIGUEZ</t>
  </si>
  <si>
    <t>ARMEL CID DE LEÓN DÍAZ</t>
  </si>
  <si>
    <t>OLGA VALENTINA TREVIÑO HINOJOSA</t>
  </si>
  <si>
    <t>VÍCTOR MANUEL AMEZCUA ARISTA</t>
  </si>
  <si>
    <t>IRIS PAOLA GÓMEZ DE LA CRUZ</t>
  </si>
  <si>
    <t>PAUL ALFONSO LÓPEZ DE SANTA ANNA BAEZA</t>
  </si>
  <si>
    <t>GUANAJUATO</t>
  </si>
  <si>
    <t>DANIEL  NIETO MARTINEZ</t>
  </si>
  <si>
    <t>DAVID EUGENIO ELIZONDO CANTÚ</t>
  </si>
  <si>
    <t>CARLOS ALBERTO  MANZO RODRÍGUEZ</t>
  </si>
  <si>
    <t>ALBERTO VALENCIA BAÑUELOS</t>
  </si>
  <si>
    <t>OBILFRIDO GOMEZ ALVAREZ</t>
  </si>
  <si>
    <t>WILBERTH LARA MONTEJO</t>
  </si>
  <si>
    <t>GABRIEL ÁNGEL  ALCALÁ  BARRERA</t>
  </si>
  <si>
    <t>MARÍA GRACIELA PARRA  LÓPEZ</t>
  </si>
  <si>
    <t>HIDALGO</t>
  </si>
  <si>
    <t>JULIO HUGO SÁNCHEZ QUIROZ</t>
  </si>
  <si>
    <t>VÍCTOR JOEL ECHEVERRÍA VALENZUELA</t>
  </si>
  <si>
    <t>NORA VANESSA ESTRADA CALLES</t>
  </si>
  <si>
    <t>YOLANDA ARAIZA SÁNCHEZ</t>
  </si>
  <si>
    <t>MOISES RAUL RAMIREZ IZQUIERDO</t>
  </si>
  <si>
    <t>JESÚS HUMBERTO ALFARO BEDOYA</t>
  </si>
  <si>
    <t>JUAN JESÚS ANTONIO MANZUR OUDIE</t>
  </si>
  <si>
    <t>ROLANDO IVÁN VALDEZ HERNÁNDEZ</t>
  </si>
  <si>
    <t>VIDAL BALDOMERO GONZÁLEZ OLMEDO</t>
  </si>
  <si>
    <t>ANA KARIME ARGUILEZ HERNÁNDEZ</t>
  </si>
  <si>
    <t>CITLALI GARCÍA LÓPEZ</t>
  </si>
  <si>
    <t>PABLO ROBERTO SHARPE CALZADA</t>
  </si>
  <si>
    <t>OSCAR OCTAVIO MARINA  ALEGRÍA</t>
  </si>
  <si>
    <t>FERNANDO RODRÍGUEZ OZUNA</t>
  </si>
  <si>
    <t>IGNACIO CUAUHTÉMOC CEJUDO VALENCIA</t>
  </si>
  <si>
    <t>MANUEL HERIBERTO SANTILLAN MARTÍNEZ</t>
  </si>
  <si>
    <t>OSIEL MONTES ALEGRÍA</t>
  </si>
  <si>
    <t>ANÍBAL GÓMEZ MARQUINA</t>
  </si>
  <si>
    <t>MARIO RAFAEL GONZÁLEZ SÁNCHEZ</t>
  </si>
  <si>
    <t>PAULO MAGAÑA RODRÍGUEZ</t>
  </si>
  <si>
    <t>PEDRO GUSTAVO BARRAGÁN NUÑO</t>
  </si>
  <si>
    <t>MARIAN MARTÍNEZ  RODRÍGUEZ</t>
  </si>
  <si>
    <t>ILEANA ISLA MOYA</t>
  </si>
  <si>
    <t>LUIS JAVIER ROBLES GUTIÉRREZ</t>
  </si>
  <si>
    <t>FRANCISCO ROBERTO BRIBIESCAS MEDRANO</t>
  </si>
  <si>
    <t>GIOVANNA GABRIELA  AGUILAR  GUZMÁN</t>
  </si>
  <si>
    <t>GERARDO CLETO LÓPEZ BECERRA</t>
  </si>
  <si>
    <t>JAIME JAIR SANDOVAL ÁLVAREZ</t>
  </si>
  <si>
    <t>JESÚS GRACIA ARCHUNDIA</t>
  </si>
  <si>
    <t>ÁLVARO GUILLERMO MARTÍNEZ AGUILAR</t>
  </si>
  <si>
    <t>ALMA TANIA  VITE  TORRES</t>
  </si>
  <si>
    <t>FEDERICO GÓMEZ PÉREZ</t>
  </si>
  <si>
    <t>PUEBLA</t>
  </si>
  <si>
    <t>DEMETRIO ZAMORA SERRANO</t>
  </si>
  <si>
    <t>CRISPIN BARRERA PONCE</t>
  </si>
  <si>
    <t>JUSTO  MONTESINOS  LÓPEZ</t>
  </si>
  <si>
    <t>GERARDO RODOLFO  TINAJERO  VILLARREAL</t>
  </si>
  <si>
    <t>HUGO EDUARDO RODRIGUEZ TORRES</t>
  </si>
  <si>
    <t>EVERARDO SÁNCHEZ RUIZ</t>
  </si>
  <si>
    <t>ABAYUBÁ MIZTLI ZIPAQUIRÁ DUCHÉ GARCÍA</t>
  </si>
  <si>
    <t>ANTONIO DE JESÚS DEL RÍO ARGUDIN</t>
  </si>
  <si>
    <t>HÉCTOR ADOLFO ALTUZAR GUZMÁN</t>
  </si>
  <si>
    <t>JUAN CARLOS PÉREZ VARGAS</t>
  </si>
  <si>
    <t>MARIO MAURICIO HERNANDEZ GOMEZ</t>
  </si>
  <si>
    <t>MANUEL HUMBERTO PÉREZ BRAVO</t>
  </si>
  <si>
    <t>JOEL RIGOBERTO ESTRADA RODRÍGUEZ</t>
  </si>
  <si>
    <t>MARISOL PÉREZ PRADO</t>
  </si>
  <si>
    <t>SERGIO EDMUNDO  SÁNCHEZLLANES  SANTA CRUZ</t>
  </si>
  <si>
    <t>CONRADO NAVARRETE GREGORIO</t>
  </si>
  <si>
    <t>VIRGILIO HUMBERTO SERRANO PEREA</t>
  </si>
  <si>
    <t>PAUL ERNESTO VELÁZQUEZ BENÍTEZ</t>
  </si>
  <si>
    <t>MACIEL ALEJANDRINA SÁNCHEZ RONQUILLO</t>
  </si>
  <si>
    <t>JOSÉ ARMANDO MARTÍNEZ GARCÍA</t>
  </si>
  <si>
    <t>JOSÉ ROSENDO RODRÍGUEZ CARRILLO</t>
  </si>
  <si>
    <t>PATRICIA RAMÍREZ SALINAS</t>
  </si>
  <si>
    <t>YASMIN CASTILLO GARCÍA</t>
  </si>
  <si>
    <t>PABLO FERNANDO  HOYOS   HOYOS</t>
  </si>
  <si>
    <t>FENDER RAFAEL ACEVEDO HERNÁNDEZ</t>
  </si>
  <si>
    <t>JORGE LUIS  HERNÁNDEZ  ALTAMIRANO</t>
  </si>
  <si>
    <t>SONIA PATRICIA SOMBRERERO BELTRÁN</t>
  </si>
  <si>
    <t>JAIME MUELA CHÁVEZ</t>
  </si>
  <si>
    <t>ADRIAN OCTAVIO SALINAS TOSTADO</t>
  </si>
  <si>
    <t>CLAUDIA GUADALUPE MÉNEZ HERNÁNDEZ</t>
  </si>
  <si>
    <t>MÓNICA GUADALUPE ABARCA GONZÁLEZ</t>
  </si>
  <si>
    <t>EDGAR DARÍO BENÍTEZ RUIZ</t>
  </si>
  <si>
    <t>HANS SALAZAR CASTAÑEDA</t>
  </si>
  <si>
    <t>ÁNGEL REGALADO CASTILLO</t>
  </si>
  <si>
    <t>EUGENIO DE JESÚS ORANTES LESCIEUR</t>
  </si>
  <si>
    <t>QUINTANA ROO</t>
  </si>
  <si>
    <t>ANA MARÍA  AGUILAR  SILVA</t>
  </si>
  <si>
    <t>ROGACIANO GUSTAVO OTERO ORTIZ</t>
  </si>
  <si>
    <t>MARTÍN AGUILAR PERÓN</t>
  </si>
  <si>
    <t>CARLOS RENÉ PAREDES PEÑA</t>
  </si>
  <si>
    <t>ABRAHAN GREGORIO AGUILAR MORENO</t>
  </si>
  <si>
    <t>MARÍA ESPERANZA CHOEL LACORTY</t>
  </si>
  <si>
    <t>CARLOS MANUEL SAUCEDO  A LA TORRE</t>
  </si>
  <si>
    <t>GLORIA ELIZABETH GONZÁLEZ DAVALOS</t>
  </si>
  <si>
    <t>ELIZABETH MORENO RIVERA</t>
  </si>
  <si>
    <t>LEVI  GARCIA  TINOCO</t>
  </si>
  <si>
    <t>JESÚS EMMANUEL MONTES DE OCA  ZUÑIGA</t>
  </si>
  <si>
    <t>MARIO ALEJANDRO ZAMORA  GARCÍA</t>
  </si>
  <si>
    <t>RAMÓN AVELLANA ORTIZ</t>
  </si>
  <si>
    <t>FILIBERTO MÉNDEZ TORRES</t>
  </si>
  <si>
    <t>JUAN MANUEL MERCADO  GÓMEZ</t>
  </si>
  <si>
    <t>MARTHA MARGARITA GARCÍA MULLER</t>
  </si>
  <si>
    <t>ROBERTO  COLLADO  CORREA</t>
  </si>
  <si>
    <t>JULIÁN FEDERICO GONZÁLEZ  HERRELL</t>
  </si>
  <si>
    <t>JOVITA AURORA VÁZQUEZ HERNÁNDEZ</t>
  </si>
  <si>
    <t>OSCAR EMIGDIO TORRES GASSE</t>
  </si>
  <si>
    <t>ANDRÉS VÁZQUEZ CRUZ</t>
  </si>
  <si>
    <t>HÉCTOR GARCÍA BARBA</t>
  </si>
  <si>
    <t>JOSÉ GABRIEL BARRAGÁN  OJEDA</t>
  </si>
  <si>
    <t>VICENTE GARCÍA GONZÁLEZ</t>
  </si>
  <si>
    <t>EDSON ARIEL MORENO RIVERA</t>
  </si>
  <si>
    <t>KARLA GEORGINA ALVARADO PELAYO</t>
  </si>
  <si>
    <t>JOSE LUIS GARCÍA  FRAPELLI</t>
  </si>
  <si>
    <t>NARCISO FILIBERTO NÁJERA GUILLÉN</t>
  </si>
  <si>
    <t>GILBERTO  ANGELES  GALICIA</t>
  </si>
  <si>
    <t>CARLOS ALBERTO  HERNÁNDEZ  PIMENTEL</t>
  </si>
  <si>
    <t>OSVALDO VALDÉS ORTEGA</t>
  </si>
  <si>
    <t>JOSÉ DOMINGO RINCÓN  HERNÁNDEZ</t>
  </si>
  <si>
    <t>MARÍA DEL PILAR TALAVERA SALDAÑA</t>
  </si>
  <si>
    <t>JORGE ALBERTO TORRES GONZALEZ</t>
  </si>
  <si>
    <t>HUGO CÉSAR MENA LÓPEZ</t>
  </si>
  <si>
    <t>AURORA YURACY NIETO ESPINOZA</t>
  </si>
  <si>
    <t>ALFONSO IZCOATL ORTIZ RODRIGUEZ</t>
  </si>
  <si>
    <t>VICTOR HUGO ZAMORA ARELLANO</t>
  </si>
  <si>
    <t>ALBERTO MURILLO RAMÍREZ</t>
  </si>
  <si>
    <t>JORGE CARLOS RUIZ ROMERO</t>
  </si>
  <si>
    <t>JUAN CARLOS  CABRERA  MORALES</t>
  </si>
  <si>
    <t>ALBERTO ISRAEL ÁLVAREZ  SUÁREZ</t>
  </si>
  <si>
    <t>JOSÉ FERNANDO  AGUILAR  LÓPEZ</t>
  </si>
  <si>
    <t>GILLES SUBERVILLE BERAUD</t>
  </si>
  <si>
    <t>JOSÉ ALBERTO GÓMEZ GUILLÉN</t>
  </si>
  <si>
    <t>CANDIDA ELIZABETH VIVERO MARÍN</t>
  </si>
  <si>
    <t>MIGUEL ÁNGEL ZUÑIGA MEDINA</t>
  </si>
  <si>
    <t>JOSÉ LUIS TRUJILLO RUEDA</t>
  </si>
  <si>
    <t>MARCO ANTONIO ARREDONDO BRAVO</t>
  </si>
  <si>
    <t>FÉLIPE DANIEL RUANOVA ZÁRATE</t>
  </si>
  <si>
    <t>FRANCISCO JAVIER REYES  CHÁVEZ</t>
  </si>
  <si>
    <t>ARTURO GARCIA ESTIUBARTE</t>
  </si>
  <si>
    <t>MAGDALENO MORALES VALADES</t>
  </si>
  <si>
    <t>EDIVORAS  LÓPEZ  RAMOS</t>
  </si>
  <si>
    <t>JOSÉ LUIS  ARRIETA  CABRERA</t>
  </si>
  <si>
    <t>JORGE ARTURO RAMÍREZ PATIÑO</t>
  </si>
  <si>
    <t>RAÚL RICARDO  DÍAZ CONTRERAS</t>
  </si>
  <si>
    <t>FLORIBERTO HERNÁNDEZ GIL</t>
  </si>
  <si>
    <t>CARLOS ALONSO ESPINOZA  GONZALEZ</t>
  </si>
  <si>
    <t>JUAN ANTONIO COSSIO VALENZUELA</t>
  </si>
  <si>
    <t>JORGE TORRES PARÉS</t>
  </si>
  <si>
    <t xml:space="preserve">    .08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</si>
  <si>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</si>
  <si>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</si>
  <si>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</si>
  <si>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</si>
  <si>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</si>
  <si>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</si>
  <si>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</si>
  <si>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</si>
  <si>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</si>
  <si>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</si>
  <si>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</si>
  <si>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</si>
  <si>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</si>
  <si>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</si>
  <si>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</si>
  <si>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</si>
  <si>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</si>
  <si>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</si>
  <si>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</si>
  <si>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</si>
  <si>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</si>
  <si>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</si>
  <si>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Aspirantes a Senadurías (54)</t>
  </si>
  <si>
    <t>NUEVO LEÓN</t>
  </si>
  <si>
    <t>CIUDAD DE MÉXICO</t>
  </si>
  <si>
    <t>MÉXICO</t>
  </si>
  <si>
    <t>SAN LUIS POTOSÍ</t>
  </si>
  <si>
    <t>MICHOACÁN</t>
  </si>
  <si>
    <t>QUERÉTARO</t>
  </si>
  <si>
    <t xml:space="preserve">Desistimientos </t>
  </si>
  <si>
    <t>Ciudadanos que presentaron desistimientos para la candidatura a la que aspiran:</t>
  </si>
  <si>
    <t>MÁX. de apoyos por auxiliar</t>
  </si>
  <si>
    <t>(F)</t>
  </si>
  <si>
    <t>(G)</t>
  </si>
  <si>
    <t>(H)</t>
  </si>
  <si>
    <t>(I)</t>
  </si>
  <si>
    <t>Aspirantes a una diputación federal (179)</t>
  </si>
  <si>
    <t>YUCATÁN</t>
  </si>
  <si>
    <t>Corte: 30/nov
06:00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</si>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</sst>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0.000%"/>
  </numFmts>
  <fonts count="58">
    <font>
      <sz val="10"/>
      <name val="Arial"/>
      <family val="0"/>
    </font>
    <font>
      <b/>
      <sz val="10"/>
      <color indexed="9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b/>
      <sz val="12"/>
      <color indexed="9"/>
      <name val="Calibri"/>
      <family val="2"/>
    </font>
    <font>
      <sz val="10"/>
      <name val="Calibri"/>
      <family val="0"/>
    </font>
    <font>
      <b/>
      <sz val="10"/>
      <color indexed="9"/>
      <name val="Calibri"/>
      <family val="0"/>
    </font>
    <font>
      <b/>
      <sz val="13"/>
      <color indexed="9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8"/>
      <name val="Calibri"/>
      <family val="0"/>
    </font>
    <font>
      <b/>
      <sz val="26"/>
      <color indexed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0"/>
      <color theme="0"/>
      <name val="Calibri"/>
      <family val="0"/>
    </font>
    <font>
      <b/>
      <sz val="13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6"/>
      <color theme="1"/>
      <name val="Calibri"/>
      <family val="0"/>
    </font>
    <font>
      <b/>
      <sz val="26"/>
      <color theme="0"/>
      <name val="Calibri"/>
      <family val="0"/>
    </font>
    <font>
      <b/>
      <sz val="20"/>
      <color rgb="FF81004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49" fillId="33" borderId="10" xfId="54" applyFont="1" applyFill="1" applyBorder="1" applyAlignment="1">
      <alignment horizontal="center"/>
      <protection/>
    </xf>
    <xf numFmtId="0" fontId="50" fillId="34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4" fillId="33" borderId="10" xfId="56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9" fontId="5" fillId="34" borderId="10" xfId="56" applyFont="1" applyFill="1" applyBorder="1" applyAlignment="1">
      <alignment horizontal="center" vertical="center" wrapText="1"/>
    </xf>
    <xf numFmtId="1" fontId="35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9" fontId="6" fillId="0" borderId="10" xfId="56" applyFont="1" applyBorder="1" applyAlignment="1">
      <alignment horizontal="center" vertical="center"/>
    </xf>
    <xf numFmtId="164" fontId="6" fillId="0" borderId="10" xfId="56" applyNumberFormat="1" applyFont="1" applyBorder="1" applyAlignment="1">
      <alignment horizontal="center" vertical="center"/>
    </xf>
    <xf numFmtId="3" fontId="6" fillId="35" borderId="10" xfId="0" applyNumberFormat="1" applyFont="1" applyFill="1" applyBorder="1" applyAlignment="1" quotePrefix="1">
      <alignment horizontal="center" vertical="center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1" fillId="36" borderId="10" xfId="52" applyFont="1" applyFill="1" applyBorder="1" applyAlignment="1" applyProtection="1">
      <alignment horizontal="center" vertical="center" wrapText="1"/>
      <protection locked="0"/>
    </xf>
    <xf numFmtId="0" fontId="51" fillId="36" borderId="10" xfId="52" applyFont="1" applyFill="1" applyBorder="1" applyAlignment="1">
      <alignment horizontal="center" vertical="center"/>
      <protection/>
    </xf>
    <xf numFmtId="0" fontId="51" fillId="36" borderId="10" xfId="52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>
      <alignment horizontal="center" vertical="center" wrapText="1"/>
    </xf>
    <xf numFmtId="0" fontId="50" fillId="34" borderId="10" xfId="53" applyFont="1" applyFill="1" applyBorder="1" applyAlignment="1">
      <alignment horizontal="center" vertical="center" wrapText="1"/>
      <protection/>
    </xf>
    <xf numFmtId="0" fontId="50" fillId="37" borderId="10" xfId="53" applyFont="1" applyFill="1" applyBorder="1" applyAlignment="1">
      <alignment horizontal="center" vertical="center" wrapText="1"/>
      <protection/>
    </xf>
    <xf numFmtId="3" fontId="7" fillId="34" borderId="0" xfId="0" applyNumberFormat="1" applyFont="1" applyFill="1" applyAlignment="1">
      <alignment horizontal="center" vertical="center" wrapText="1"/>
    </xf>
    <xf numFmtId="3" fontId="0" fillId="33" borderId="0" xfId="0" applyNumberFormat="1" applyFill="1" applyAlignment="1">
      <alignment/>
    </xf>
    <xf numFmtId="3" fontId="8" fillId="34" borderId="0" xfId="0" applyNumberFormat="1" applyFont="1" applyFill="1" applyAlignment="1">
      <alignment horizontal="center" vertical="center" wrapText="1"/>
    </xf>
    <xf numFmtId="9" fontId="8" fillId="34" borderId="0" xfId="56" applyFont="1" applyFill="1" applyAlignment="1">
      <alignment horizontal="center" vertical="center" wrapText="1"/>
    </xf>
    <xf numFmtId="3" fontId="52" fillId="34" borderId="0" xfId="0" applyNumberFormat="1" applyFont="1" applyFill="1" applyAlignment="1">
      <alignment horizontal="center" vertical="center" wrapText="1"/>
    </xf>
    <xf numFmtId="9" fontId="52" fillId="34" borderId="0" xfId="56" applyFont="1" applyFill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wrapText="1"/>
    </xf>
    <xf numFmtId="9" fontId="8" fillId="34" borderId="10" xfId="56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9" fontId="0" fillId="33" borderId="0" xfId="56" applyFont="1" applyFill="1" applyAlignment="1">
      <alignment/>
    </xf>
    <xf numFmtId="0" fontId="32" fillId="36" borderId="10" xfId="54" applyFont="1" applyFill="1" applyBorder="1" applyAlignment="1">
      <alignment horizontal="center" vertical="center" wrapText="1"/>
      <protection/>
    </xf>
    <xf numFmtId="0" fontId="53" fillId="33" borderId="10" xfId="52" applyFont="1" applyFill="1" applyBorder="1" applyAlignment="1">
      <alignment horizontal="center"/>
      <protection/>
    </xf>
    <xf numFmtId="0" fontId="32" fillId="36" borderId="10" xfId="52" applyFont="1" applyFill="1" applyBorder="1" applyAlignment="1">
      <alignment horizontal="center" vertical="center" wrapText="1"/>
      <protection/>
    </xf>
    <xf numFmtId="0" fontId="54" fillId="33" borderId="10" xfId="52" applyFont="1" applyFill="1" applyBorder="1" applyAlignment="1">
      <alignment horizontal="center"/>
      <protection/>
    </xf>
    <xf numFmtId="0" fontId="50" fillId="34" borderId="10" xfId="52" applyFont="1" applyFill="1" applyBorder="1" applyAlignment="1">
      <alignment horizontal="center" vertical="center" wrapText="1"/>
      <protection/>
    </xf>
    <xf numFmtId="0" fontId="51" fillId="34" borderId="11" xfId="0" applyFont="1" applyFill="1" applyBorder="1" applyAlignment="1">
      <alignment horizontal="center" wrapText="1"/>
    </xf>
    <xf numFmtId="0" fontId="55" fillId="33" borderId="10" xfId="52" applyFont="1" applyFill="1" applyBorder="1" applyAlignment="1">
      <alignment horizontal="center" vertical="center"/>
      <protection/>
    </xf>
    <xf numFmtId="0" fontId="56" fillId="36" borderId="10" xfId="52" applyFont="1" applyFill="1" applyBorder="1" applyAlignment="1">
      <alignment horizontal="center" vertical="center"/>
      <protection/>
    </xf>
    <xf numFmtId="0" fontId="57" fillId="33" borderId="10" xfId="53" applyFont="1" applyFill="1" applyBorder="1" applyAlignment="1">
      <alignment horizontal="center"/>
      <protection/>
    </xf>
    <xf numFmtId="0" fontId="32" fillId="36" borderId="10" xfId="53" applyFont="1" applyFill="1" applyBorder="1" applyAlignment="1">
      <alignment horizontal="center" vertical="center" wrapText="1"/>
      <protection/>
    </xf>
    <xf numFmtId="0" fontId="50" fillId="34" borderId="10" xfId="53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85725</xdr:rowOff>
    </xdr:from>
    <xdr:to>
      <xdr:col>1</xdr:col>
      <xdr:colOff>1400175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85725</xdr:rowOff>
    </xdr:from>
    <xdr:to>
      <xdr:col>1</xdr:col>
      <xdr:colOff>2886075</xdr:colOff>
      <xdr:row>0</xdr:row>
      <xdr:rowOff>657225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57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6.140625" style="1" customWidth="1"/>
    <col min="2" max="2" width="33.7109375" style="1" customWidth="1"/>
    <col min="3" max="5" width="18.7109375" style="1" customWidth="1"/>
    <col min="6" max="6" width="13.7109375" style="1" customWidth="1"/>
    <col min="7" max="9" width="18.7109375" style="1" customWidth="1"/>
    <col min="10" max="16384" width="8.8515625" style="1" customWidth="1"/>
  </cols>
  <sheetData>
    <row r="1" spans="2:9" ht="75" customHeight="1">
      <c r="B1" s="2" t="s">
        <v>328</v>
      </c>
      <c r="C1" s="42" t="s">
        <v>329</v>
      </c>
      <c r="D1" s="42"/>
      <c r="E1" s="42"/>
      <c r="F1" s="42"/>
      <c r="G1" s="42"/>
      <c r="H1" s="42"/>
      <c r="I1" s="42"/>
    </row>
    <row r="2" spans="2:9" ht="60" customHeight="1">
      <c r="B2" s="3" t="s">
        <v>359</v>
      </c>
      <c r="C2" s="3" t="s">
        <v>0</v>
      </c>
      <c r="D2" s="3" t="s">
        <v>1</v>
      </c>
      <c r="E2" s="3" t="s">
        <v>330</v>
      </c>
      <c r="F2" s="3" t="s">
        <v>3</v>
      </c>
      <c r="G2" s="3" t="s">
        <v>4</v>
      </c>
      <c r="H2" s="3" t="s">
        <v>5</v>
      </c>
      <c r="I2" s="3" t="s">
        <v>6</v>
      </c>
    </row>
    <row r="3" spans="2:9" ht="15.75">
      <c r="B3" s="4" t="s">
        <v>7</v>
      </c>
      <c r="C3" s="5">
        <v>1121299</v>
      </c>
      <c r="D3" s="5">
        <v>86190</v>
      </c>
      <c r="E3" s="5">
        <v>21346</v>
      </c>
      <c r="F3" s="6">
        <v>0.24766214177978885</v>
      </c>
      <c r="G3" s="5">
        <v>64844</v>
      </c>
      <c r="H3" s="7">
        <v>52.52970111496299</v>
      </c>
      <c r="I3" s="7">
        <v>13.009618285183896</v>
      </c>
    </row>
    <row r="4" spans="2:9" ht="15.75">
      <c r="B4" s="4" t="s">
        <v>8</v>
      </c>
      <c r="C4" s="5">
        <v>327311</v>
      </c>
      <c r="D4" s="5">
        <v>19693</v>
      </c>
      <c r="E4" s="5">
        <v>6602</v>
      </c>
      <c r="F4" s="6">
        <v>0.3352460265068806</v>
      </c>
      <c r="G4" s="5">
        <v>13091</v>
      </c>
      <c r="H4" s="7">
        <v>49.57755225689185</v>
      </c>
      <c r="I4" s="7">
        <v>16.620677398060224</v>
      </c>
    </row>
    <row r="5" spans="2:9" ht="15.75">
      <c r="B5" s="4" t="s">
        <v>9</v>
      </c>
      <c r="C5" s="5">
        <v>481265</v>
      </c>
      <c r="D5" s="5">
        <v>34463</v>
      </c>
      <c r="E5" s="5">
        <v>8830</v>
      </c>
      <c r="F5" s="6">
        <v>0.25621681223340975</v>
      </c>
      <c r="G5" s="5">
        <v>25633</v>
      </c>
      <c r="H5" s="7">
        <v>54.50339750849377</v>
      </c>
      <c r="I5" s="7">
        <v>13.96468676551664</v>
      </c>
    </row>
    <row r="6" spans="2:9" ht="15.75">
      <c r="B6" s="8" t="s">
        <v>10</v>
      </c>
      <c r="C6" s="9">
        <f>SUM(C3:C5)</f>
        <v>1929875</v>
      </c>
      <c r="D6" s="9">
        <f>SUM(D3:D5)</f>
        <v>140346</v>
      </c>
      <c r="E6" s="9">
        <f>SUM(E3:E5)</f>
        <v>36778</v>
      </c>
      <c r="F6" s="10">
        <f>E6/D6</f>
        <v>0.2620523563193821</v>
      </c>
      <c r="G6" s="9">
        <f>SUM(G3:G5)</f>
        <v>103568</v>
      </c>
      <c r="H6" s="11">
        <f>C6/E6</f>
        <v>52.473625537005816</v>
      </c>
      <c r="I6" s="11">
        <f>C6/D6</f>
        <v>13.750837216593277</v>
      </c>
    </row>
    <row r="8" ht="12.75">
      <c r="C8" s="41"/>
    </row>
    <row r="9" ht="12.75">
      <c r="C9" s="41"/>
    </row>
    <row r="10" ht="12.75">
      <c r="C10" s="41"/>
    </row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7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E14" sqref="C14:E22"/>
    </sheetView>
  </sheetViews>
  <sheetFormatPr defaultColWidth="8.8515625" defaultRowHeight="12.75"/>
  <cols>
    <col min="1" max="1" width="4.00390625" style="1" customWidth="1"/>
    <col min="2" max="2" width="55.421875" style="0" customWidth="1"/>
    <col min="3" max="3" width="16.8515625" style="0" customWidth="1"/>
    <col min="4" max="7" width="11.7109375" style="0" customWidth="1"/>
    <col min="8" max="9" width="9.7109375" style="0" customWidth="1"/>
    <col min="10" max="10" width="11.7109375" style="0" customWidth="1"/>
    <col min="11" max="11" width="7.7109375" style="0" customWidth="1"/>
    <col min="12" max="13" width="12.7109375" style="0" customWidth="1"/>
    <col min="14" max="14" width="8.8515625" style="0" customWidth="1"/>
    <col min="15" max="39" width="8.8515625" style="1" customWidth="1"/>
  </cols>
  <sheetData>
    <row r="1" spans="2:14" ht="79.5" customHeight="1">
      <c r="B1" s="43" t="s">
        <v>331</v>
      </c>
      <c r="C1" s="43"/>
      <c r="D1" s="44" t="s">
        <v>329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105">
      <c r="B2" s="3" t="s">
        <v>359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14</v>
      </c>
      <c r="K2" s="3" t="s">
        <v>39</v>
      </c>
      <c r="L2" s="3" t="s">
        <v>15</v>
      </c>
      <c r="M2" s="3" t="s">
        <v>16</v>
      </c>
      <c r="N2" s="3" t="s">
        <v>332</v>
      </c>
    </row>
    <row r="3" spans="2:14" ht="15">
      <c r="B3" s="3" t="s">
        <v>13</v>
      </c>
      <c r="C3" s="3" t="s">
        <v>333</v>
      </c>
      <c r="D3" s="3" t="s">
        <v>334</v>
      </c>
      <c r="E3" s="3" t="s">
        <v>335</v>
      </c>
      <c r="F3" s="3" t="s">
        <v>336</v>
      </c>
      <c r="G3" s="3" t="s">
        <v>337</v>
      </c>
      <c r="H3" s="3" t="s">
        <v>338</v>
      </c>
      <c r="I3" s="3" t="s">
        <v>339</v>
      </c>
      <c r="J3" s="3"/>
      <c r="K3" s="3"/>
      <c r="L3" s="3" t="s">
        <v>340</v>
      </c>
      <c r="M3" s="3" t="s">
        <v>341</v>
      </c>
      <c r="N3" s="3"/>
    </row>
    <row r="4" spans="2:14" ht="12.75">
      <c r="B4" s="12" t="s">
        <v>17</v>
      </c>
      <c r="C4" s="13">
        <v>520488</v>
      </c>
      <c r="D4" s="13">
        <v>20928</v>
      </c>
      <c r="E4" s="13">
        <v>7205</v>
      </c>
      <c r="F4" s="14">
        <f aca="true" t="shared" si="0" ref="F4:F47">E4/D4</f>
        <v>0.3442756116207951</v>
      </c>
      <c r="G4" s="13">
        <v>13723</v>
      </c>
      <c r="H4" s="13">
        <f aca="true" t="shared" si="1" ref="H4:H47">C4/E4</f>
        <v>72.23983344899375</v>
      </c>
      <c r="I4" s="13">
        <f aca="true" t="shared" si="2" ref="I4:I47">C4/D4</f>
        <v>24.870412844036696</v>
      </c>
      <c r="J4" s="13">
        <v>10602</v>
      </c>
      <c r="K4" s="13">
        <v>1</v>
      </c>
      <c r="L4" s="13">
        <v>866593</v>
      </c>
      <c r="M4" s="15">
        <f aca="true" t="shared" si="3" ref="M4:M47">C4/L4</f>
        <v>0.6006141291240524</v>
      </c>
      <c r="N4" s="22">
        <f aca="true" t="shared" si="4" ref="N4:N47">_xlfn.RANK.EQ(M4,M$4:M$47)</f>
        <v>1</v>
      </c>
    </row>
    <row r="5" spans="2:14" ht="12.75">
      <c r="B5" s="12" t="s">
        <v>18</v>
      </c>
      <c r="C5" s="13">
        <v>269495</v>
      </c>
      <c r="D5" s="13">
        <v>37237</v>
      </c>
      <c r="E5" s="13">
        <v>6465</v>
      </c>
      <c r="F5" s="14">
        <f t="shared" si="0"/>
        <v>0.173617638370438</v>
      </c>
      <c r="G5" s="13">
        <v>30772</v>
      </c>
      <c r="H5" s="13">
        <f t="shared" si="1"/>
        <v>41.68522815158546</v>
      </c>
      <c r="I5" s="13">
        <f t="shared" si="2"/>
        <v>7.237290866611167</v>
      </c>
      <c r="J5" s="13">
        <v>2414</v>
      </c>
      <c r="K5" s="13">
        <v>1</v>
      </c>
      <c r="L5" s="13">
        <v>866593</v>
      </c>
      <c r="M5" s="15">
        <f t="shared" si="3"/>
        <v>0.31098220271800026</v>
      </c>
      <c r="N5" s="22">
        <f t="shared" si="4"/>
        <v>2</v>
      </c>
    </row>
    <row r="6" spans="2:14" ht="12.75">
      <c r="B6" s="12" t="s">
        <v>19</v>
      </c>
      <c r="C6" s="13">
        <v>123659</v>
      </c>
      <c r="D6" s="13">
        <v>5639</v>
      </c>
      <c r="E6" s="13">
        <v>1312</v>
      </c>
      <c r="F6" s="14">
        <f t="shared" si="0"/>
        <v>0.23266536619968078</v>
      </c>
      <c r="G6" s="13">
        <v>4327</v>
      </c>
      <c r="H6" s="13">
        <f t="shared" si="1"/>
        <v>94.25228658536585</v>
      </c>
      <c r="I6" s="13">
        <f t="shared" si="2"/>
        <v>21.929242773541407</v>
      </c>
      <c r="J6" s="13">
        <v>7532</v>
      </c>
      <c r="K6" s="13">
        <v>1</v>
      </c>
      <c r="L6" s="13">
        <v>866593</v>
      </c>
      <c r="M6" s="15">
        <f t="shared" si="3"/>
        <v>0.14269559066366794</v>
      </c>
      <c r="N6" s="22">
        <f t="shared" si="4"/>
        <v>3</v>
      </c>
    </row>
    <row r="7" spans="2:14" ht="12.75">
      <c r="B7" s="12" t="s">
        <v>21</v>
      </c>
      <c r="C7" s="13">
        <v>69925</v>
      </c>
      <c r="D7" s="13">
        <v>7305</v>
      </c>
      <c r="E7" s="13">
        <v>2784</v>
      </c>
      <c r="F7" s="14">
        <f t="shared" si="0"/>
        <v>0.3811088295687885</v>
      </c>
      <c r="G7" s="13">
        <v>4521</v>
      </c>
      <c r="H7" s="13">
        <f t="shared" si="1"/>
        <v>25.116738505747126</v>
      </c>
      <c r="I7" s="13">
        <f t="shared" si="2"/>
        <v>9.572210814510608</v>
      </c>
      <c r="J7" s="13">
        <v>732</v>
      </c>
      <c r="K7" s="13">
        <v>1</v>
      </c>
      <c r="L7" s="13">
        <v>866593</v>
      </c>
      <c r="M7" s="15">
        <f t="shared" si="3"/>
        <v>0.08068955091952047</v>
      </c>
      <c r="N7" s="22">
        <f t="shared" si="4"/>
        <v>4</v>
      </c>
    </row>
    <row r="8" spans="2:14" ht="12.75">
      <c r="B8" s="12" t="s">
        <v>20</v>
      </c>
      <c r="C8" s="13">
        <v>69783</v>
      </c>
      <c r="D8" s="13">
        <v>9564</v>
      </c>
      <c r="E8" s="13">
        <v>2449</v>
      </c>
      <c r="F8" s="14">
        <f t="shared" si="0"/>
        <v>0.25606440819740695</v>
      </c>
      <c r="G8" s="13">
        <v>7115</v>
      </c>
      <c r="H8" s="13">
        <f t="shared" si="1"/>
        <v>28.49448754593712</v>
      </c>
      <c r="I8" s="13">
        <f t="shared" si="2"/>
        <v>7.29642409033877</v>
      </c>
      <c r="J8" s="13">
        <v>1014</v>
      </c>
      <c r="K8" s="13">
        <v>1</v>
      </c>
      <c r="L8" s="13">
        <v>866593</v>
      </c>
      <c r="M8" s="15">
        <f t="shared" si="3"/>
        <v>0.08052569083756735</v>
      </c>
      <c r="N8" s="22">
        <f t="shared" si="4"/>
        <v>5</v>
      </c>
    </row>
    <row r="9" spans="2:14" ht="12.75">
      <c r="B9" s="12" t="s">
        <v>44</v>
      </c>
      <c r="C9" s="13">
        <v>34680</v>
      </c>
      <c r="D9" s="13">
        <v>340</v>
      </c>
      <c r="E9" s="13">
        <v>75</v>
      </c>
      <c r="F9" s="14">
        <f t="shared" si="0"/>
        <v>0.22058823529411764</v>
      </c>
      <c r="G9" s="13">
        <v>265</v>
      </c>
      <c r="H9" s="13">
        <f t="shared" si="1"/>
        <v>462.4</v>
      </c>
      <c r="I9" s="13">
        <f t="shared" si="2"/>
        <v>102</v>
      </c>
      <c r="J9" s="13">
        <v>21590</v>
      </c>
      <c r="K9" s="13">
        <v>1</v>
      </c>
      <c r="L9" s="13">
        <v>866593</v>
      </c>
      <c r="M9" s="15">
        <f t="shared" si="3"/>
        <v>0.04001878621221265</v>
      </c>
      <c r="N9" s="22">
        <f t="shared" si="4"/>
        <v>6</v>
      </c>
    </row>
    <row r="10" spans="2:14" ht="12.75">
      <c r="B10" s="12" t="s">
        <v>45</v>
      </c>
      <c r="C10" s="13">
        <v>6302</v>
      </c>
      <c r="D10" s="13">
        <v>30</v>
      </c>
      <c r="E10" s="13">
        <v>14</v>
      </c>
      <c r="F10" s="14">
        <f t="shared" si="0"/>
        <v>0.4666666666666667</v>
      </c>
      <c r="G10" s="13">
        <v>16</v>
      </c>
      <c r="H10" s="13">
        <f t="shared" si="1"/>
        <v>450.14285714285717</v>
      </c>
      <c r="I10" s="13">
        <f t="shared" si="2"/>
        <v>210.06666666666666</v>
      </c>
      <c r="J10" s="13">
        <v>1694</v>
      </c>
      <c r="K10" s="13">
        <v>1</v>
      </c>
      <c r="L10" s="13">
        <v>866593</v>
      </c>
      <c r="M10" s="15">
        <f t="shared" si="3"/>
        <v>0.0072721565948490234</v>
      </c>
      <c r="N10" s="22">
        <f t="shared" si="4"/>
        <v>7</v>
      </c>
    </row>
    <row r="11" spans="2:14" ht="12.75">
      <c r="B11" s="12" t="s">
        <v>46</v>
      </c>
      <c r="C11" s="13">
        <v>5702</v>
      </c>
      <c r="D11" s="13">
        <v>132</v>
      </c>
      <c r="E11" s="13">
        <v>70</v>
      </c>
      <c r="F11" s="14">
        <f t="shared" si="0"/>
        <v>0.5303030303030303</v>
      </c>
      <c r="G11" s="13">
        <v>62</v>
      </c>
      <c r="H11" s="13">
        <f t="shared" si="1"/>
        <v>81.45714285714286</v>
      </c>
      <c r="I11" s="13">
        <f t="shared" si="2"/>
        <v>43.196969696969695</v>
      </c>
      <c r="J11" s="13">
        <v>1576</v>
      </c>
      <c r="K11" s="13">
        <v>1</v>
      </c>
      <c r="L11" s="13">
        <v>866593</v>
      </c>
      <c r="M11" s="15">
        <f t="shared" si="3"/>
        <v>0.006579790051385137</v>
      </c>
      <c r="N11" s="22">
        <f t="shared" si="4"/>
        <v>8</v>
      </c>
    </row>
    <row r="12" spans="2:14" ht="12.75">
      <c r="B12" s="12" t="s">
        <v>47</v>
      </c>
      <c r="C12" s="13">
        <v>5531</v>
      </c>
      <c r="D12" s="13">
        <v>833</v>
      </c>
      <c r="E12" s="13">
        <v>204</v>
      </c>
      <c r="F12" s="14">
        <f t="shared" si="0"/>
        <v>0.24489795918367346</v>
      </c>
      <c r="G12" s="13">
        <v>629</v>
      </c>
      <c r="H12" s="13">
        <f t="shared" si="1"/>
        <v>27.112745098039216</v>
      </c>
      <c r="I12" s="13">
        <f t="shared" si="2"/>
        <v>6.6398559423769505</v>
      </c>
      <c r="J12" s="13">
        <v>832</v>
      </c>
      <c r="K12" s="13">
        <v>1</v>
      </c>
      <c r="L12" s="13">
        <v>866593</v>
      </c>
      <c r="M12" s="15">
        <f t="shared" si="3"/>
        <v>0.00638246558649793</v>
      </c>
      <c r="N12" s="22">
        <f t="shared" si="4"/>
        <v>9</v>
      </c>
    </row>
    <row r="13" spans="2:14" ht="12.75">
      <c r="B13" s="12" t="s">
        <v>48</v>
      </c>
      <c r="C13" s="13">
        <v>2963</v>
      </c>
      <c r="D13" s="13">
        <v>868</v>
      </c>
      <c r="E13" s="13">
        <v>134</v>
      </c>
      <c r="F13" s="14">
        <f t="shared" si="0"/>
        <v>0.1543778801843318</v>
      </c>
      <c r="G13" s="13">
        <v>734</v>
      </c>
      <c r="H13" s="13">
        <f t="shared" si="1"/>
        <v>22.111940298507463</v>
      </c>
      <c r="I13" s="13">
        <f t="shared" si="2"/>
        <v>3.4135944700460827</v>
      </c>
      <c r="J13" s="13">
        <v>865</v>
      </c>
      <c r="K13" s="13">
        <v>1</v>
      </c>
      <c r="L13" s="13">
        <v>866593</v>
      </c>
      <c r="M13" s="15">
        <f t="shared" si="3"/>
        <v>0.003419136780472494</v>
      </c>
      <c r="N13" s="22">
        <f t="shared" si="4"/>
        <v>10</v>
      </c>
    </row>
    <row r="14" spans="2:14" ht="12.75">
      <c r="B14" s="12" t="s">
        <v>49</v>
      </c>
      <c r="C14" s="13">
        <v>2475</v>
      </c>
      <c r="D14" s="13">
        <v>99</v>
      </c>
      <c r="E14" s="13">
        <v>19</v>
      </c>
      <c r="F14" s="14">
        <f t="shared" si="0"/>
        <v>0.1919191919191919</v>
      </c>
      <c r="G14" s="13">
        <v>80</v>
      </c>
      <c r="H14" s="13">
        <f t="shared" si="1"/>
        <v>130.26315789473685</v>
      </c>
      <c r="I14" s="13">
        <f t="shared" si="2"/>
        <v>25</v>
      </c>
      <c r="J14" s="13">
        <v>703</v>
      </c>
      <c r="K14" s="13">
        <v>1</v>
      </c>
      <c r="L14" s="13">
        <v>866593</v>
      </c>
      <c r="M14" s="15">
        <f t="shared" si="3"/>
        <v>0.0028560119917885327</v>
      </c>
      <c r="N14" s="22">
        <f t="shared" si="4"/>
        <v>11</v>
      </c>
    </row>
    <row r="15" spans="2:14" ht="12.75">
      <c r="B15" s="12" t="s">
        <v>50</v>
      </c>
      <c r="C15" s="13">
        <v>2274</v>
      </c>
      <c r="D15" s="13">
        <v>405</v>
      </c>
      <c r="E15" s="13">
        <v>71</v>
      </c>
      <c r="F15" s="14">
        <f t="shared" si="0"/>
        <v>0.17530864197530865</v>
      </c>
      <c r="G15" s="13">
        <v>334</v>
      </c>
      <c r="H15" s="13">
        <f t="shared" si="1"/>
        <v>32.028169014084504</v>
      </c>
      <c r="I15" s="13">
        <f t="shared" si="2"/>
        <v>5.614814814814815</v>
      </c>
      <c r="J15" s="13">
        <v>415</v>
      </c>
      <c r="K15" s="13">
        <v>1</v>
      </c>
      <c r="L15" s="13">
        <v>866593</v>
      </c>
      <c r="M15" s="15">
        <f t="shared" si="3"/>
        <v>0.002624069199728131</v>
      </c>
      <c r="N15" s="22">
        <f t="shared" si="4"/>
        <v>12</v>
      </c>
    </row>
    <row r="16" spans="2:14" ht="12.75">
      <c r="B16" s="12" t="s">
        <v>51</v>
      </c>
      <c r="C16" s="13">
        <v>981</v>
      </c>
      <c r="D16" s="13">
        <v>65</v>
      </c>
      <c r="E16" s="13">
        <v>22</v>
      </c>
      <c r="F16" s="14">
        <f t="shared" si="0"/>
        <v>0.3384615384615385</v>
      </c>
      <c r="G16" s="13">
        <v>43</v>
      </c>
      <c r="H16" s="13">
        <f t="shared" si="1"/>
        <v>44.59090909090909</v>
      </c>
      <c r="I16" s="13">
        <f t="shared" si="2"/>
        <v>15.092307692307692</v>
      </c>
      <c r="J16" s="13">
        <v>436</v>
      </c>
      <c r="K16" s="13">
        <v>1</v>
      </c>
      <c r="L16" s="13">
        <v>866593</v>
      </c>
      <c r="M16" s="15">
        <f t="shared" si="3"/>
        <v>0.0011320192985634547</v>
      </c>
      <c r="N16" s="22">
        <f t="shared" si="4"/>
        <v>13</v>
      </c>
    </row>
    <row r="17" spans="2:14" ht="12.75">
      <c r="B17" s="12" t="s">
        <v>53</v>
      </c>
      <c r="C17" s="13">
        <v>973</v>
      </c>
      <c r="D17" s="13">
        <v>110</v>
      </c>
      <c r="E17" s="13">
        <v>20</v>
      </c>
      <c r="F17" s="14">
        <f t="shared" si="0"/>
        <v>0.18181818181818182</v>
      </c>
      <c r="G17" s="13">
        <v>90</v>
      </c>
      <c r="H17" s="13">
        <f t="shared" si="1"/>
        <v>48.65</v>
      </c>
      <c r="I17" s="13">
        <f t="shared" si="2"/>
        <v>8.845454545454546</v>
      </c>
      <c r="J17" s="13">
        <v>323</v>
      </c>
      <c r="K17" s="13">
        <v>1</v>
      </c>
      <c r="L17" s="13">
        <v>866593</v>
      </c>
      <c r="M17" s="15">
        <f t="shared" si="3"/>
        <v>0.001122787744650603</v>
      </c>
      <c r="N17" s="22">
        <f t="shared" si="4"/>
        <v>14</v>
      </c>
    </row>
    <row r="18" spans="2:14" ht="12.75">
      <c r="B18" s="12" t="s">
        <v>52</v>
      </c>
      <c r="C18" s="13">
        <v>970</v>
      </c>
      <c r="D18" s="13">
        <v>293</v>
      </c>
      <c r="E18" s="13">
        <v>76</v>
      </c>
      <c r="F18" s="14">
        <f t="shared" si="0"/>
        <v>0.2593856655290102</v>
      </c>
      <c r="G18" s="13">
        <v>217</v>
      </c>
      <c r="H18" s="13">
        <f t="shared" si="1"/>
        <v>12.763157894736842</v>
      </c>
      <c r="I18" s="13">
        <f t="shared" si="2"/>
        <v>3.310580204778157</v>
      </c>
      <c r="J18" s="13">
        <v>102</v>
      </c>
      <c r="K18" s="13">
        <v>1</v>
      </c>
      <c r="L18" s="13">
        <v>866593</v>
      </c>
      <c r="M18" s="15">
        <f t="shared" si="3"/>
        <v>0.0011193259119332835</v>
      </c>
      <c r="N18" s="22">
        <f t="shared" si="4"/>
        <v>15</v>
      </c>
    </row>
    <row r="19" spans="2:14" ht="12.75">
      <c r="B19" s="12" t="s">
        <v>54</v>
      </c>
      <c r="C19" s="13">
        <v>835</v>
      </c>
      <c r="D19" s="13">
        <v>139</v>
      </c>
      <c r="E19" s="13">
        <v>25</v>
      </c>
      <c r="F19" s="14">
        <f t="shared" si="0"/>
        <v>0.17985611510791366</v>
      </c>
      <c r="G19" s="13">
        <v>114</v>
      </c>
      <c r="H19" s="13">
        <f t="shared" si="1"/>
        <v>33.4</v>
      </c>
      <c r="I19" s="13">
        <f t="shared" si="2"/>
        <v>6.0071942446043165</v>
      </c>
      <c r="J19" s="13">
        <v>336</v>
      </c>
      <c r="K19" s="13">
        <v>1</v>
      </c>
      <c r="L19" s="13">
        <v>866593</v>
      </c>
      <c r="M19" s="15">
        <f t="shared" si="3"/>
        <v>0.0009635434396539091</v>
      </c>
      <c r="N19" s="22">
        <f t="shared" si="4"/>
        <v>16</v>
      </c>
    </row>
    <row r="20" spans="2:14" ht="12.75">
      <c r="B20" s="12" t="s">
        <v>55</v>
      </c>
      <c r="C20" s="13">
        <v>551</v>
      </c>
      <c r="D20" s="13">
        <v>148</v>
      </c>
      <c r="E20" s="13">
        <v>37</v>
      </c>
      <c r="F20" s="14">
        <f t="shared" si="0"/>
        <v>0.25</v>
      </c>
      <c r="G20" s="13">
        <v>111</v>
      </c>
      <c r="H20" s="13">
        <f t="shared" si="1"/>
        <v>14.891891891891891</v>
      </c>
      <c r="I20" s="13">
        <f t="shared" si="2"/>
        <v>3.722972972972973</v>
      </c>
      <c r="J20" s="13">
        <v>106</v>
      </c>
      <c r="K20" s="13">
        <v>1</v>
      </c>
      <c r="L20" s="13">
        <v>866593</v>
      </c>
      <c r="M20" s="15">
        <f t="shared" si="3"/>
        <v>0.0006358232757476694</v>
      </c>
      <c r="N20" s="22">
        <f t="shared" si="4"/>
        <v>17</v>
      </c>
    </row>
    <row r="21" spans="2:14" ht="12.75">
      <c r="B21" s="12" t="s">
        <v>56</v>
      </c>
      <c r="C21" s="13">
        <v>519</v>
      </c>
      <c r="D21" s="13">
        <v>203</v>
      </c>
      <c r="E21" s="13">
        <v>45</v>
      </c>
      <c r="F21" s="14">
        <f t="shared" si="0"/>
        <v>0.22167487684729065</v>
      </c>
      <c r="G21" s="13">
        <v>158</v>
      </c>
      <c r="H21" s="13">
        <f t="shared" si="1"/>
        <v>11.533333333333333</v>
      </c>
      <c r="I21" s="13">
        <f t="shared" si="2"/>
        <v>2.5566502463054186</v>
      </c>
      <c r="J21" s="13">
        <v>162</v>
      </c>
      <c r="K21" s="13">
        <v>1</v>
      </c>
      <c r="L21" s="13">
        <v>866593</v>
      </c>
      <c r="M21" s="15">
        <f t="shared" si="3"/>
        <v>0.000598897060096262</v>
      </c>
      <c r="N21" s="22">
        <f t="shared" si="4"/>
        <v>18</v>
      </c>
    </row>
    <row r="22" spans="2:14" ht="12.75">
      <c r="B22" s="12" t="s">
        <v>57</v>
      </c>
      <c r="C22" s="13">
        <v>425</v>
      </c>
      <c r="D22" s="13">
        <v>210</v>
      </c>
      <c r="E22" s="13">
        <v>39</v>
      </c>
      <c r="F22" s="14">
        <f t="shared" si="0"/>
        <v>0.18571428571428572</v>
      </c>
      <c r="G22" s="13">
        <v>171</v>
      </c>
      <c r="H22" s="13">
        <f t="shared" si="1"/>
        <v>10.897435897435898</v>
      </c>
      <c r="I22" s="13">
        <f t="shared" si="2"/>
        <v>2.0238095238095237</v>
      </c>
      <c r="J22" s="13">
        <v>98</v>
      </c>
      <c r="K22" s="13">
        <v>1</v>
      </c>
      <c r="L22" s="13">
        <v>866593</v>
      </c>
      <c r="M22" s="15">
        <f t="shared" si="3"/>
        <v>0.0004904263016202532</v>
      </c>
      <c r="N22" s="22">
        <f t="shared" si="4"/>
        <v>19</v>
      </c>
    </row>
    <row r="23" spans="2:14" ht="12.75">
      <c r="B23" s="12" t="s">
        <v>58</v>
      </c>
      <c r="C23" s="13">
        <v>381</v>
      </c>
      <c r="D23" s="13">
        <v>92</v>
      </c>
      <c r="E23" s="13">
        <v>28</v>
      </c>
      <c r="F23" s="14">
        <f t="shared" si="0"/>
        <v>0.30434782608695654</v>
      </c>
      <c r="G23" s="13">
        <v>64</v>
      </c>
      <c r="H23" s="13">
        <f t="shared" si="1"/>
        <v>13.607142857142858</v>
      </c>
      <c r="I23" s="13">
        <f t="shared" si="2"/>
        <v>4.141304347826087</v>
      </c>
      <c r="J23" s="13">
        <v>123</v>
      </c>
      <c r="K23" s="13">
        <v>1</v>
      </c>
      <c r="L23" s="13">
        <v>866593</v>
      </c>
      <c r="M23" s="15">
        <f t="shared" si="3"/>
        <v>0.00043965275509956806</v>
      </c>
      <c r="N23" s="22">
        <f t="shared" si="4"/>
        <v>20</v>
      </c>
    </row>
    <row r="24" spans="2:14" ht="12.75">
      <c r="B24" s="12" t="s">
        <v>59</v>
      </c>
      <c r="C24" s="13">
        <v>340</v>
      </c>
      <c r="D24" s="13">
        <v>90</v>
      </c>
      <c r="E24" s="13">
        <v>19</v>
      </c>
      <c r="F24" s="14">
        <f t="shared" si="0"/>
        <v>0.2111111111111111</v>
      </c>
      <c r="G24" s="13">
        <v>71</v>
      </c>
      <c r="H24" s="13">
        <f t="shared" si="1"/>
        <v>17.894736842105264</v>
      </c>
      <c r="I24" s="13">
        <f t="shared" si="2"/>
        <v>3.7777777777777777</v>
      </c>
      <c r="J24" s="13">
        <v>170</v>
      </c>
      <c r="K24" s="13">
        <v>1</v>
      </c>
      <c r="L24" s="13">
        <v>866593</v>
      </c>
      <c r="M24" s="15">
        <f t="shared" si="3"/>
        <v>0.0003923410412962025</v>
      </c>
      <c r="N24" s="22">
        <f t="shared" si="4"/>
        <v>21</v>
      </c>
    </row>
    <row r="25" spans="2:14" ht="12.75">
      <c r="B25" s="12" t="s">
        <v>60</v>
      </c>
      <c r="C25" s="13">
        <v>245</v>
      </c>
      <c r="D25" s="13">
        <v>72</v>
      </c>
      <c r="E25" s="13">
        <v>28</v>
      </c>
      <c r="F25" s="14">
        <f t="shared" si="0"/>
        <v>0.3888888888888889</v>
      </c>
      <c r="G25" s="13">
        <v>44</v>
      </c>
      <c r="H25" s="13">
        <f t="shared" si="1"/>
        <v>8.75</v>
      </c>
      <c r="I25" s="13">
        <f t="shared" si="2"/>
        <v>3.4027777777777777</v>
      </c>
      <c r="J25" s="13">
        <v>94</v>
      </c>
      <c r="K25" s="13">
        <v>1</v>
      </c>
      <c r="L25" s="13">
        <v>866593</v>
      </c>
      <c r="M25" s="15">
        <f t="shared" si="3"/>
        <v>0.00028271633858108707</v>
      </c>
      <c r="N25" s="22">
        <f t="shared" si="4"/>
        <v>22</v>
      </c>
    </row>
    <row r="26" spans="2:14" ht="12.75">
      <c r="B26" s="12" t="s">
        <v>61</v>
      </c>
      <c r="C26" s="13">
        <v>236</v>
      </c>
      <c r="D26" s="13">
        <v>142</v>
      </c>
      <c r="E26" s="13">
        <v>21</v>
      </c>
      <c r="F26" s="14">
        <f t="shared" si="0"/>
        <v>0.14788732394366197</v>
      </c>
      <c r="G26" s="13">
        <v>121</v>
      </c>
      <c r="H26" s="13">
        <f t="shared" si="1"/>
        <v>11.238095238095237</v>
      </c>
      <c r="I26" s="13">
        <f t="shared" si="2"/>
        <v>1.6619718309859155</v>
      </c>
      <c r="J26" s="13">
        <v>95</v>
      </c>
      <c r="K26" s="13">
        <v>1</v>
      </c>
      <c r="L26" s="13">
        <v>866593</v>
      </c>
      <c r="M26" s="15">
        <f t="shared" si="3"/>
        <v>0.0002723308404291288</v>
      </c>
      <c r="N26" s="22">
        <f t="shared" si="4"/>
        <v>23</v>
      </c>
    </row>
    <row r="27" spans="2:14" ht="12.75">
      <c r="B27" s="12" t="s">
        <v>62</v>
      </c>
      <c r="C27" s="13">
        <v>207</v>
      </c>
      <c r="D27" s="13">
        <v>95</v>
      </c>
      <c r="E27" s="13">
        <v>10</v>
      </c>
      <c r="F27" s="14">
        <f t="shared" si="0"/>
        <v>0.10526315789473684</v>
      </c>
      <c r="G27" s="13">
        <v>85</v>
      </c>
      <c r="H27" s="13">
        <f t="shared" si="1"/>
        <v>20.7</v>
      </c>
      <c r="I27" s="13">
        <f t="shared" si="2"/>
        <v>2.1789473684210527</v>
      </c>
      <c r="J27" s="13">
        <v>134</v>
      </c>
      <c r="K27" s="13">
        <v>1</v>
      </c>
      <c r="L27" s="13">
        <v>866593</v>
      </c>
      <c r="M27" s="15">
        <f t="shared" si="3"/>
        <v>0.00023886645749504091</v>
      </c>
      <c r="N27" s="22">
        <f t="shared" si="4"/>
        <v>24</v>
      </c>
    </row>
    <row r="28" spans="2:14" ht="12.75">
      <c r="B28" s="12" t="s">
        <v>63</v>
      </c>
      <c r="C28" s="13">
        <v>205</v>
      </c>
      <c r="D28" s="13">
        <v>462</v>
      </c>
      <c r="E28" s="13">
        <v>28</v>
      </c>
      <c r="F28" s="14">
        <f t="shared" si="0"/>
        <v>0.06060606060606061</v>
      </c>
      <c r="G28" s="13">
        <v>434</v>
      </c>
      <c r="H28" s="13">
        <f t="shared" si="1"/>
        <v>7.321428571428571</v>
      </c>
      <c r="I28" s="13">
        <f t="shared" si="2"/>
        <v>0.44372294372294374</v>
      </c>
      <c r="J28" s="13">
        <v>25</v>
      </c>
      <c r="K28" s="13">
        <v>1</v>
      </c>
      <c r="L28" s="13">
        <v>866593</v>
      </c>
      <c r="M28" s="15">
        <f t="shared" si="3"/>
        <v>0.00023655856901682798</v>
      </c>
      <c r="N28" s="22">
        <f t="shared" si="4"/>
        <v>25</v>
      </c>
    </row>
    <row r="29" spans="2:14" ht="12.75">
      <c r="B29" s="12" t="s">
        <v>64</v>
      </c>
      <c r="C29" s="13">
        <v>172</v>
      </c>
      <c r="D29" s="13">
        <v>43</v>
      </c>
      <c r="E29" s="13">
        <v>16</v>
      </c>
      <c r="F29" s="14">
        <f t="shared" si="0"/>
        <v>0.37209302325581395</v>
      </c>
      <c r="G29" s="13">
        <v>27</v>
      </c>
      <c r="H29" s="13">
        <f t="shared" si="1"/>
        <v>10.75</v>
      </c>
      <c r="I29" s="13">
        <f t="shared" si="2"/>
        <v>4</v>
      </c>
      <c r="J29" s="13">
        <v>48</v>
      </c>
      <c r="K29" s="13">
        <v>1</v>
      </c>
      <c r="L29" s="13">
        <v>866593</v>
      </c>
      <c r="M29" s="15">
        <f t="shared" si="3"/>
        <v>0.00019847840912631419</v>
      </c>
      <c r="N29" s="22">
        <f t="shared" si="4"/>
        <v>26</v>
      </c>
    </row>
    <row r="30" spans="2:14" ht="12.75">
      <c r="B30" s="12" t="s">
        <v>65</v>
      </c>
      <c r="C30" s="13">
        <v>156</v>
      </c>
      <c r="D30" s="13">
        <v>116</v>
      </c>
      <c r="E30" s="13">
        <v>18</v>
      </c>
      <c r="F30" s="14">
        <f t="shared" si="0"/>
        <v>0.15517241379310345</v>
      </c>
      <c r="G30" s="13">
        <v>98</v>
      </c>
      <c r="H30" s="13">
        <f t="shared" si="1"/>
        <v>8.666666666666666</v>
      </c>
      <c r="I30" s="13">
        <f t="shared" si="2"/>
        <v>1.3448275862068966</v>
      </c>
      <c r="J30" s="13">
        <v>58</v>
      </c>
      <c r="K30" s="13">
        <v>1</v>
      </c>
      <c r="L30" s="13">
        <v>866593</v>
      </c>
      <c r="M30" s="15">
        <f t="shared" si="3"/>
        <v>0.00018001530130061055</v>
      </c>
      <c r="N30" s="22">
        <f t="shared" si="4"/>
        <v>27</v>
      </c>
    </row>
    <row r="31" spans="2:14" ht="12.75">
      <c r="B31" s="12" t="s">
        <v>66</v>
      </c>
      <c r="C31" s="13">
        <v>141</v>
      </c>
      <c r="D31" s="13">
        <v>58</v>
      </c>
      <c r="E31" s="13">
        <v>14</v>
      </c>
      <c r="F31" s="14">
        <f t="shared" si="0"/>
        <v>0.2413793103448276</v>
      </c>
      <c r="G31" s="13">
        <v>44</v>
      </c>
      <c r="H31" s="13">
        <f t="shared" si="1"/>
        <v>10.071428571428571</v>
      </c>
      <c r="I31" s="13">
        <f t="shared" si="2"/>
        <v>2.4310344827586206</v>
      </c>
      <c r="J31" s="13">
        <v>26</v>
      </c>
      <c r="K31" s="13">
        <v>1</v>
      </c>
      <c r="L31" s="13">
        <v>866593</v>
      </c>
      <c r="M31" s="15">
        <f t="shared" si="3"/>
        <v>0.00016270613771401338</v>
      </c>
      <c r="N31" s="22">
        <f t="shared" si="4"/>
        <v>28</v>
      </c>
    </row>
    <row r="32" spans="2:14" ht="12.75">
      <c r="B32" s="12" t="s">
        <v>68</v>
      </c>
      <c r="C32" s="13">
        <v>127</v>
      </c>
      <c r="D32" s="13">
        <v>24</v>
      </c>
      <c r="E32" s="13">
        <v>7</v>
      </c>
      <c r="F32" s="14">
        <f t="shared" si="0"/>
        <v>0.2916666666666667</v>
      </c>
      <c r="G32" s="13">
        <v>17</v>
      </c>
      <c r="H32" s="13">
        <f t="shared" si="1"/>
        <v>18.142857142857142</v>
      </c>
      <c r="I32" s="13">
        <f t="shared" si="2"/>
        <v>5.291666666666667</v>
      </c>
      <c r="J32" s="13">
        <v>56</v>
      </c>
      <c r="K32" s="13">
        <v>1</v>
      </c>
      <c r="L32" s="13">
        <v>866593</v>
      </c>
      <c r="M32" s="15">
        <f t="shared" si="3"/>
        <v>0.0001465509183665227</v>
      </c>
      <c r="N32" s="22">
        <f t="shared" si="4"/>
        <v>29</v>
      </c>
    </row>
    <row r="33" spans="2:14" ht="12.75">
      <c r="B33" s="12" t="s">
        <v>67</v>
      </c>
      <c r="C33" s="13">
        <v>95</v>
      </c>
      <c r="D33" s="13">
        <v>46</v>
      </c>
      <c r="E33" s="13">
        <v>11</v>
      </c>
      <c r="F33" s="14">
        <f t="shared" si="0"/>
        <v>0.2391304347826087</v>
      </c>
      <c r="G33" s="13">
        <v>35</v>
      </c>
      <c r="H33" s="13">
        <f t="shared" si="1"/>
        <v>8.636363636363637</v>
      </c>
      <c r="I33" s="13">
        <f t="shared" si="2"/>
        <v>2.0652173913043477</v>
      </c>
      <c r="J33" s="13">
        <v>42</v>
      </c>
      <c r="K33" s="13">
        <v>1</v>
      </c>
      <c r="L33" s="13">
        <v>866593</v>
      </c>
      <c r="M33" s="15">
        <f t="shared" si="3"/>
        <v>0.0001096247027151154</v>
      </c>
      <c r="N33" s="22">
        <f t="shared" si="4"/>
        <v>30</v>
      </c>
    </row>
    <row r="34" spans="2:14" ht="12.75">
      <c r="B34" s="12" t="s">
        <v>69</v>
      </c>
      <c r="C34" s="13">
        <v>74</v>
      </c>
      <c r="D34" s="13">
        <v>31</v>
      </c>
      <c r="E34" s="13">
        <v>7</v>
      </c>
      <c r="F34" s="14">
        <f t="shared" si="0"/>
        <v>0.22580645161290322</v>
      </c>
      <c r="G34" s="13">
        <v>24</v>
      </c>
      <c r="H34" s="13">
        <f t="shared" si="1"/>
        <v>10.571428571428571</v>
      </c>
      <c r="I34" s="13">
        <f t="shared" si="2"/>
        <v>2.3870967741935485</v>
      </c>
      <c r="J34" s="13">
        <v>40</v>
      </c>
      <c r="K34" s="13">
        <v>4</v>
      </c>
      <c r="L34" s="13">
        <v>866593</v>
      </c>
      <c r="M34" s="15">
        <f t="shared" si="3"/>
        <v>8.539187369387937E-05</v>
      </c>
      <c r="N34" s="22">
        <f t="shared" si="4"/>
        <v>31</v>
      </c>
    </row>
    <row r="35" spans="2:14" ht="12.75">
      <c r="B35" s="12" t="s">
        <v>71</v>
      </c>
      <c r="C35" s="13">
        <v>62</v>
      </c>
      <c r="D35" s="13">
        <v>118</v>
      </c>
      <c r="E35" s="13">
        <v>13</v>
      </c>
      <c r="F35" s="14">
        <f t="shared" si="0"/>
        <v>0.11016949152542373</v>
      </c>
      <c r="G35" s="13">
        <v>105</v>
      </c>
      <c r="H35" s="13">
        <f t="shared" si="1"/>
        <v>4.769230769230769</v>
      </c>
      <c r="I35" s="13">
        <f t="shared" si="2"/>
        <v>0.5254237288135594</v>
      </c>
      <c r="J35" s="13">
        <v>18</v>
      </c>
      <c r="K35" s="13">
        <v>1</v>
      </c>
      <c r="L35" s="13">
        <v>866593</v>
      </c>
      <c r="M35" s="15">
        <f t="shared" si="3"/>
        <v>7.154454282460162E-05</v>
      </c>
      <c r="N35" s="22">
        <f t="shared" si="4"/>
        <v>32</v>
      </c>
    </row>
    <row r="36" spans="2:14" ht="12.75">
      <c r="B36" s="12" t="s">
        <v>70</v>
      </c>
      <c r="C36" s="13">
        <v>58</v>
      </c>
      <c r="D36" s="13">
        <v>15</v>
      </c>
      <c r="E36" s="13">
        <v>6</v>
      </c>
      <c r="F36" s="14">
        <f t="shared" si="0"/>
        <v>0.4</v>
      </c>
      <c r="G36" s="13">
        <v>9</v>
      </c>
      <c r="H36" s="13">
        <f t="shared" si="1"/>
        <v>9.666666666666666</v>
      </c>
      <c r="I36" s="13">
        <f t="shared" si="2"/>
        <v>3.8666666666666667</v>
      </c>
      <c r="J36" s="13">
        <v>30</v>
      </c>
      <c r="K36" s="13">
        <v>1</v>
      </c>
      <c r="L36" s="13">
        <v>866593</v>
      </c>
      <c r="M36" s="15">
        <f t="shared" si="3"/>
        <v>6.692876586817572E-05</v>
      </c>
      <c r="N36" s="22">
        <f t="shared" si="4"/>
        <v>33</v>
      </c>
    </row>
    <row r="37" spans="2:14" ht="12.75">
      <c r="B37" s="12" t="s">
        <v>72</v>
      </c>
      <c r="C37" s="13">
        <v>50</v>
      </c>
      <c r="D37" s="13">
        <v>20</v>
      </c>
      <c r="E37" s="13">
        <v>4</v>
      </c>
      <c r="F37" s="14">
        <f t="shared" si="0"/>
        <v>0.2</v>
      </c>
      <c r="G37" s="13">
        <v>16</v>
      </c>
      <c r="H37" s="13">
        <f t="shared" si="1"/>
        <v>12.5</v>
      </c>
      <c r="I37" s="13">
        <f t="shared" si="2"/>
        <v>2.5</v>
      </c>
      <c r="J37" s="13">
        <v>36</v>
      </c>
      <c r="K37" s="13">
        <v>2</v>
      </c>
      <c r="L37" s="13">
        <v>866593</v>
      </c>
      <c r="M37" s="15">
        <f t="shared" si="3"/>
        <v>5.76972119553239E-05</v>
      </c>
      <c r="N37" s="22">
        <f t="shared" si="4"/>
        <v>34</v>
      </c>
    </row>
    <row r="38" spans="2:14" ht="12.75">
      <c r="B38" s="12" t="s">
        <v>74</v>
      </c>
      <c r="C38" s="13">
        <v>40</v>
      </c>
      <c r="D38" s="13">
        <v>19</v>
      </c>
      <c r="E38" s="13">
        <v>6</v>
      </c>
      <c r="F38" s="14">
        <f t="shared" si="0"/>
        <v>0.3157894736842105</v>
      </c>
      <c r="G38" s="13">
        <v>13</v>
      </c>
      <c r="H38" s="13">
        <f t="shared" si="1"/>
        <v>6.666666666666667</v>
      </c>
      <c r="I38" s="13">
        <f t="shared" si="2"/>
        <v>2.1052631578947367</v>
      </c>
      <c r="J38" s="13">
        <v>18</v>
      </c>
      <c r="K38" s="13">
        <v>1</v>
      </c>
      <c r="L38" s="13">
        <v>866593</v>
      </c>
      <c r="M38" s="15">
        <f t="shared" si="3"/>
        <v>4.615776956425912E-05</v>
      </c>
      <c r="N38" s="22">
        <f t="shared" si="4"/>
        <v>35</v>
      </c>
    </row>
    <row r="39" spans="2:14" ht="12.75">
      <c r="B39" s="12" t="s">
        <v>73</v>
      </c>
      <c r="C39" s="13">
        <v>38</v>
      </c>
      <c r="D39" s="13">
        <v>24</v>
      </c>
      <c r="E39" s="13">
        <v>9</v>
      </c>
      <c r="F39" s="14">
        <f t="shared" si="0"/>
        <v>0.375</v>
      </c>
      <c r="G39" s="13">
        <v>15</v>
      </c>
      <c r="H39" s="13">
        <f t="shared" si="1"/>
        <v>4.222222222222222</v>
      </c>
      <c r="I39" s="13">
        <f t="shared" si="2"/>
        <v>1.5833333333333333</v>
      </c>
      <c r="J39" s="13">
        <v>12</v>
      </c>
      <c r="K39" s="13">
        <v>1</v>
      </c>
      <c r="L39" s="13">
        <v>866593</v>
      </c>
      <c r="M39" s="15">
        <f t="shared" si="3"/>
        <v>4.384988108604616E-05</v>
      </c>
      <c r="N39" s="22">
        <f t="shared" si="4"/>
        <v>36</v>
      </c>
    </row>
    <row r="40" spans="2:14" ht="12.75">
      <c r="B40" s="12" t="s">
        <v>75</v>
      </c>
      <c r="C40" s="13">
        <v>35</v>
      </c>
      <c r="D40" s="13">
        <v>10</v>
      </c>
      <c r="E40" s="13">
        <v>4</v>
      </c>
      <c r="F40" s="14">
        <f t="shared" si="0"/>
        <v>0.4</v>
      </c>
      <c r="G40" s="13">
        <v>6</v>
      </c>
      <c r="H40" s="13">
        <f t="shared" si="1"/>
        <v>8.75</v>
      </c>
      <c r="I40" s="13">
        <f t="shared" si="2"/>
        <v>3.5</v>
      </c>
      <c r="J40" s="13">
        <v>21</v>
      </c>
      <c r="K40" s="13">
        <v>1</v>
      </c>
      <c r="L40" s="13">
        <v>866593</v>
      </c>
      <c r="M40" s="15">
        <f t="shared" si="3"/>
        <v>4.038804836872673E-05</v>
      </c>
      <c r="N40" s="22">
        <f t="shared" si="4"/>
        <v>37</v>
      </c>
    </row>
    <row r="41" spans="2:14" ht="12.75">
      <c r="B41" s="12" t="s">
        <v>76</v>
      </c>
      <c r="C41" s="13">
        <v>34</v>
      </c>
      <c r="D41" s="13">
        <v>29</v>
      </c>
      <c r="E41" s="13">
        <v>8</v>
      </c>
      <c r="F41" s="14">
        <f t="shared" si="0"/>
        <v>0.27586206896551724</v>
      </c>
      <c r="G41" s="13">
        <v>21</v>
      </c>
      <c r="H41" s="13">
        <f t="shared" si="1"/>
        <v>4.25</v>
      </c>
      <c r="I41" s="13">
        <f t="shared" si="2"/>
        <v>1.1724137931034482</v>
      </c>
      <c r="J41" s="13">
        <v>15</v>
      </c>
      <c r="K41" s="13">
        <v>1</v>
      </c>
      <c r="L41" s="13">
        <v>866593</v>
      </c>
      <c r="M41" s="15">
        <f t="shared" si="3"/>
        <v>3.923410412962025E-05</v>
      </c>
      <c r="N41" s="22">
        <f t="shared" si="4"/>
        <v>38</v>
      </c>
    </row>
    <row r="42" spans="2:14" ht="12.75">
      <c r="B42" s="12" t="s">
        <v>77</v>
      </c>
      <c r="C42" s="13">
        <v>29</v>
      </c>
      <c r="D42" s="13">
        <v>14</v>
      </c>
      <c r="E42" s="13">
        <v>3</v>
      </c>
      <c r="F42" s="14">
        <f t="shared" si="0"/>
        <v>0.21428571428571427</v>
      </c>
      <c r="G42" s="13">
        <v>11</v>
      </c>
      <c r="H42" s="13">
        <f t="shared" si="1"/>
        <v>9.666666666666666</v>
      </c>
      <c r="I42" s="13">
        <f t="shared" si="2"/>
        <v>2.0714285714285716</v>
      </c>
      <c r="J42" s="13">
        <v>27</v>
      </c>
      <c r="K42" s="13">
        <v>1</v>
      </c>
      <c r="L42" s="13">
        <v>866593</v>
      </c>
      <c r="M42" s="15">
        <f t="shared" si="3"/>
        <v>3.346438293408786E-05</v>
      </c>
      <c r="N42" s="22">
        <f t="shared" si="4"/>
        <v>39</v>
      </c>
    </row>
    <row r="43" spans="2:14" ht="12.75">
      <c r="B43" s="12" t="s">
        <v>78</v>
      </c>
      <c r="C43" s="13">
        <v>14</v>
      </c>
      <c r="D43" s="13">
        <v>68</v>
      </c>
      <c r="E43" s="13">
        <v>6</v>
      </c>
      <c r="F43" s="14">
        <f t="shared" si="0"/>
        <v>0.08823529411764706</v>
      </c>
      <c r="G43" s="13">
        <v>62</v>
      </c>
      <c r="H43" s="13">
        <f t="shared" si="1"/>
        <v>2.3333333333333335</v>
      </c>
      <c r="I43" s="13">
        <f t="shared" si="2"/>
        <v>0.20588235294117646</v>
      </c>
      <c r="J43" s="13">
        <v>6</v>
      </c>
      <c r="K43" s="13">
        <v>1</v>
      </c>
      <c r="L43" s="13">
        <v>866593</v>
      </c>
      <c r="M43" s="15">
        <f t="shared" si="3"/>
        <v>1.6155219347490692E-05</v>
      </c>
      <c r="N43" s="22">
        <f t="shared" si="4"/>
        <v>40</v>
      </c>
    </row>
    <row r="44" spans="2:14" ht="12.75">
      <c r="B44" s="12" t="s">
        <v>79</v>
      </c>
      <c r="C44" s="13">
        <v>13</v>
      </c>
      <c r="D44" s="13">
        <v>20</v>
      </c>
      <c r="E44" s="13">
        <v>6</v>
      </c>
      <c r="F44" s="14">
        <f t="shared" si="0"/>
        <v>0.3</v>
      </c>
      <c r="G44" s="13">
        <v>14</v>
      </c>
      <c r="H44" s="13">
        <f t="shared" si="1"/>
        <v>2.1666666666666665</v>
      </c>
      <c r="I44" s="13">
        <f t="shared" si="2"/>
        <v>0.65</v>
      </c>
      <c r="J44" s="13">
        <v>4</v>
      </c>
      <c r="K44" s="13">
        <v>1</v>
      </c>
      <c r="L44" s="13">
        <v>866593</v>
      </c>
      <c r="M44" s="15">
        <f t="shared" si="3"/>
        <v>1.5001275108384213E-05</v>
      </c>
      <c r="N44" s="22">
        <f t="shared" si="4"/>
        <v>41</v>
      </c>
    </row>
    <row r="45" spans="2:14" ht="12.75">
      <c r="B45" s="12" t="s">
        <v>81</v>
      </c>
      <c r="C45" s="13">
        <v>6</v>
      </c>
      <c r="D45" s="13">
        <v>9</v>
      </c>
      <c r="E45" s="13">
        <v>4</v>
      </c>
      <c r="F45" s="14">
        <f t="shared" si="0"/>
        <v>0.4444444444444444</v>
      </c>
      <c r="G45" s="13">
        <v>5</v>
      </c>
      <c r="H45" s="13">
        <f t="shared" si="1"/>
        <v>1.5</v>
      </c>
      <c r="I45" s="13">
        <f t="shared" si="2"/>
        <v>0.6666666666666666</v>
      </c>
      <c r="J45" s="13">
        <v>3</v>
      </c>
      <c r="K45" s="13">
        <v>1</v>
      </c>
      <c r="L45" s="13">
        <v>866593</v>
      </c>
      <c r="M45" s="15">
        <f t="shared" si="3"/>
        <v>6.923665434638867E-06</v>
      </c>
      <c r="N45" s="22">
        <f t="shared" si="4"/>
        <v>42</v>
      </c>
    </row>
    <row r="46" spans="2:14" ht="12.75">
      <c r="B46" s="12" t="s">
        <v>80</v>
      </c>
      <c r="C46" s="13">
        <v>5</v>
      </c>
      <c r="D46" s="13">
        <v>9</v>
      </c>
      <c r="E46" s="13">
        <v>1</v>
      </c>
      <c r="F46" s="14">
        <f t="shared" si="0"/>
        <v>0.1111111111111111</v>
      </c>
      <c r="G46" s="13">
        <v>8</v>
      </c>
      <c r="H46" s="13">
        <f t="shared" si="1"/>
        <v>5</v>
      </c>
      <c r="I46" s="13">
        <f t="shared" si="2"/>
        <v>0.5555555555555556</v>
      </c>
      <c r="J46" s="13">
        <v>5</v>
      </c>
      <c r="K46" s="13">
        <v>5</v>
      </c>
      <c r="L46" s="13">
        <v>866593</v>
      </c>
      <c r="M46" s="15">
        <f t="shared" si="3"/>
        <v>5.76972119553239E-06</v>
      </c>
      <c r="N46" s="22">
        <f t="shared" si="4"/>
        <v>43</v>
      </c>
    </row>
    <row r="47" spans="2:14" ht="12.75">
      <c r="B47" s="12" t="s">
        <v>82</v>
      </c>
      <c r="C47" s="13">
        <v>5</v>
      </c>
      <c r="D47" s="13">
        <v>7</v>
      </c>
      <c r="E47" s="13">
        <v>3</v>
      </c>
      <c r="F47" s="14">
        <f t="shared" si="0"/>
        <v>0.42857142857142855</v>
      </c>
      <c r="G47" s="13">
        <v>4</v>
      </c>
      <c r="H47" s="13">
        <f t="shared" si="1"/>
        <v>1.6666666666666667</v>
      </c>
      <c r="I47" s="13">
        <f t="shared" si="2"/>
        <v>0.7142857142857143</v>
      </c>
      <c r="J47" s="13">
        <v>3</v>
      </c>
      <c r="K47" s="13">
        <v>1</v>
      </c>
      <c r="L47" s="13">
        <v>866593</v>
      </c>
      <c r="M47" s="15">
        <f t="shared" si="3"/>
        <v>5.76972119553239E-06</v>
      </c>
      <c r="N47" s="22">
        <f t="shared" si="4"/>
        <v>43</v>
      </c>
    </row>
    <row r="48" spans="2:14" ht="12.75">
      <c r="B48" s="12" t="s">
        <v>83</v>
      </c>
      <c r="C48" s="16" t="s">
        <v>342</v>
      </c>
      <c r="D48" s="13">
        <v>4</v>
      </c>
      <c r="E48" s="16" t="s">
        <v>342</v>
      </c>
      <c r="F48" s="16" t="s">
        <v>342</v>
      </c>
      <c r="G48" s="13">
        <v>4</v>
      </c>
      <c r="H48" s="16" t="s">
        <v>342</v>
      </c>
      <c r="I48" s="16" t="s">
        <v>342</v>
      </c>
      <c r="J48" s="16"/>
      <c r="K48" s="16"/>
      <c r="L48" s="13">
        <v>866593</v>
      </c>
      <c r="M48" s="16" t="s">
        <v>342</v>
      </c>
      <c r="N48" s="22">
        <v>43</v>
      </c>
    </row>
    <row r="49" spans="2:14" ht="12.75">
      <c r="B49" s="12" t="s">
        <v>84</v>
      </c>
      <c r="C49" s="16" t="s">
        <v>342</v>
      </c>
      <c r="D49" s="13">
        <v>4</v>
      </c>
      <c r="E49" s="16" t="s">
        <v>342</v>
      </c>
      <c r="F49" s="16" t="s">
        <v>342</v>
      </c>
      <c r="G49" s="13">
        <v>4</v>
      </c>
      <c r="H49" s="16" t="s">
        <v>342</v>
      </c>
      <c r="I49" s="16" t="s">
        <v>342</v>
      </c>
      <c r="J49" s="16"/>
      <c r="K49" s="16"/>
      <c r="L49" s="13">
        <v>866593</v>
      </c>
      <c r="M49" s="16" t="s">
        <v>342</v>
      </c>
      <c r="N49" s="22">
        <v>43</v>
      </c>
    </row>
    <row r="50" spans="2:14" ht="12.75">
      <c r="B50" s="12" t="s">
        <v>86</v>
      </c>
      <c r="C50" s="16" t="s">
        <v>342</v>
      </c>
      <c r="D50" s="13">
        <v>1</v>
      </c>
      <c r="E50" s="16" t="s">
        <v>342</v>
      </c>
      <c r="F50" s="16" t="s">
        <v>342</v>
      </c>
      <c r="G50" s="13">
        <v>1</v>
      </c>
      <c r="H50" s="16" t="s">
        <v>342</v>
      </c>
      <c r="I50" s="16" t="s">
        <v>342</v>
      </c>
      <c r="J50" s="16"/>
      <c r="K50" s="16"/>
      <c r="L50" s="13">
        <v>866593</v>
      </c>
      <c r="M50" s="16" t="s">
        <v>342</v>
      </c>
      <c r="N50" s="22">
        <v>43</v>
      </c>
    </row>
    <row r="51" spans="2:14" ht="12.75">
      <c r="B51" s="17" t="s">
        <v>85</v>
      </c>
      <c r="C51" s="16" t="s">
        <v>342</v>
      </c>
      <c r="D51" s="16" t="s">
        <v>342</v>
      </c>
      <c r="E51" s="16" t="s">
        <v>342</v>
      </c>
      <c r="F51" s="16" t="s">
        <v>342</v>
      </c>
      <c r="G51" s="16"/>
      <c r="H51" s="16" t="s">
        <v>342</v>
      </c>
      <c r="I51" s="16" t="s">
        <v>342</v>
      </c>
      <c r="J51" s="16"/>
      <c r="K51" s="16"/>
      <c r="L51" s="18">
        <v>866593</v>
      </c>
      <c r="M51" s="16" t="s">
        <v>342</v>
      </c>
      <c r="N51" s="23">
        <v>43</v>
      </c>
    </row>
    <row r="52" spans="2:14" ht="17.25">
      <c r="B52" s="40" t="s">
        <v>360</v>
      </c>
      <c r="C52" s="38">
        <f>SUM(C4:C51)</f>
        <v>1121299</v>
      </c>
      <c r="D52" s="38">
        <f>SUM(D4:D51)</f>
        <v>86190</v>
      </c>
      <c r="E52" s="38">
        <f>SUM(E4:E51)</f>
        <v>21346</v>
      </c>
      <c r="F52" s="39">
        <f>E52/D52</f>
        <v>0.24766214177978885</v>
      </c>
      <c r="G52" s="38">
        <f>SUM(G4:G51)</f>
        <v>64844</v>
      </c>
      <c r="H52" s="38">
        <f>C52/E52</f>
        <v>52.52970111496299</v>
      </c>
      <c r="I52" s="38">
        <f>C52/D52</f>
        <v>13.009618285183896</v>
      </c>
      <c r="J52" s="19"/>
      <c r="K52" s="19"/>
      <c r="L52" s="19"/>
      <c r="M52" s="19"/>
      <c r="N52" s="20"/>
    </row>
    <row r="53" s="1" customFormat="1" ht="12.75"/>
    <row r="54" s="1" customFormat="1" ht="12.75"/>
    <row r="55" s="1" customFormat="1" ht="12.75"/>
    <row r="56" s="1" customFormat="1" ht="12.75">
      <c r="C56" s="31"/>
    </row>
    <row r="57" s="1" customFormat="1" ht="12.75">
      <c r="C57" s="31"/>
    </row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C10" sqref="C10"/>
    </sheetView>
  </sheetViews>
  <sheetFormatPr defaultColWidth="8.8515625" defaultRowHeight="12.75"/>
  <cols>
    <col min="1" max="1" width="8.8515625" style="1" customWidth="1"/>
    <col min="2" max="2" width="16.7109375" style="0" customWidth="1"/>
    <col min="3" max="3" width="33.7109375" style="0" customWidth="1"/>
    <col min="4" max="4" width="12.7109375" style="0" customWidth="1"/>
    <col min="5" max="5" width="11.7109375" style="0" customWidth="1"/>
    <col min="6" max="6" width="10.7109375" style="0" customWidth="1"/>
    <col min="7" max="8" width="11.7109375" style="0" customWidth="1"/>
    <col min="9" max="10" width="9.7109375" style="0" customWidth="1"/>
    <col min="11" max="11" width="10.7109375" style="0" customWidth="1"/>
    <col min="12" max="12" width="9.7109375" style="0" customWidth="1"/>
    <col min="13" max="13" width="12.7109375" style="0" customWidth="1"/>
    <col min="14" max="14" width="13.7109375" style="0" customWidth="1"/>
    <col min="15" max="28" width="8.8515625" style="1" customWidth="1"/>
  </cols>
  <sheetData>
    <row r="1" spans="2:14" ht="70.5" customHeight="1">
      <c r="B1" s="45" t="s">
        <v>343</v>
      </c>
      <c r="C1" s="45"/>
      <c r="D1" s="44" t="s">
        <v>329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105">
      <c r="B2" s="46" t="s">
        <v>359</v>
      </c>
      <c r="C2" s="46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14</v>
      </c>
      <c r="L2" s="3" t="s">
        <v>39</v>
      </c>
      <c r="M2" s="3" t="s">
        <v>15</v>
      </c>
      <c r="N2" s="3" t="s">
        <v>16</v>
      </c>
    </row>
    <row r="3" spans="2:14" ht="15">
      <c r="B3" s="3" t="s">
        <v>11</v>
      </c>
      <c r="C3" s="3" t="s">
        <v>13</v>
      </c>
      <c r="D3" s="3" t="s">
        <v>333</v>
      </c>
      <c r="E3" s="3" t="s">
        <v>334</v>
      </c>
      <c r="F3" s="3" t="s">
        <v>335</v>
      </c>
      <c r="G3" s="3" t="s">
        <v>336</v>
      </c>
      <c r="H3" s="3" t="s">
        <v>337</v>
      </c>
      <c r="I3" s="3" t="s">
        <v>338</v>
      </c>
      <c r="J3" s="3" t="s">
        <v>339</v>
      </c>
      <c r="K3" s="3"/>
      <c r="L3" s="3"/>
      <c r="M3" s="3" t="s">
        <v>340</v>
      </c>
      <c r="N3" s="3" t="s">
        <v>341</v>
      </c>
    </row>
    <row r="4" spans="2:14" ht="12.75">
      <c r="B4" s="12" t="s">
        <v>344</v>
      </c>
      <c r="C4" s="12" t="s">
        <v>22</v>
      </c>
      <c r="D4" s="13">
        <v>53182</v>
      </c>
      <c r="E4" s="13">
        <v>3729</v>
      </c>
      <c r="F4" s="13">
        <v>1385</v>
      </c>
      <c r="G4" s="14">
        <f aca="true" t="shared" si="0" ref="G4:G35">F4/E4</f>
        <v>0.3714132475194422</v>
      </c>
      <c r="H4" s="13">
        <v>2344</v>
      </c>
      <c r="I4" s="13">
        <f>D4/F4</f>
        <v>38.3985559566787</v>
      </c>
      <c r="J4" s="13">
        <f>D4/E4</f>
        <v>14.261732367927058</v>
      </c>
      <c r="K4" s="13">
        <v>494</v>
      </c>
      <c r="L4" s="13">
        <v>1</v>
      </c>
      <c r="M4" s="13">
        <v>75607</v>
      </c>
      <c r="N4" s="15">
        <f aca="true" t="shared" si="1" ref="N4:N35">D4/M4</f>
        <v>0.7034004787916462</v>
      </c>
    </row>
    <row r="5" spans="2:14" ht="12.75">
      <c r="B5" s="12" t="s">
        <v>23</v>
      </c>
      <c r="C5" s="12" t="s">
        <v>24</v>
      </c>
      <c r="D5" s="13">
        <v>12770</v>
      </c>
      <c r="E5" s="13">
        <v>273</v>
      </c>
      <c r="F5" s="13">
        <v>49</v>
      </c>
      <c r="G5" s="14">
        <f t="shared" si="0"/>
        <v>0.1794871794871795</v>
      </c>
      <c r="H5" s="13">
        <v>224</v>
      </c>
      <c r="I5" s="13">
        <f aca="true" t="shared" si="2" ref="I5:I57">D5/F5</f>
        <v>260.61224489795916</v>
      </c>
      <c r="J5" s="13">
        <f aca="true" t="shared" si="3" ref="J5:J57">D5/E5</f>
        <v>46.776556776556774</v>
      </c>
      <c r="K5" s="13">
        <v>1257</v>
      </c>
      <c r="L5" s="13">
        <v>1</v>
      </c>
      <c r="M5" s="13">
        <v>18194</v>
      </c>
      <c r="N5" s="15">
        <f t="shared" si="1"/>
        <v>0.7018797405738155</v>
      </c>
    </row>
    <row r="6" spans="2:14" ht="12.75">
      <c r="B6" s="12" t="s">
        <v>25</v>
      </c>
      <c r="C6" s="12" t="s">
        <v>26</v>
      </c>
      <c r="D6" s="13">
        <v>24167</v>
      </c>
      <c r="E6" s="13">
        <v>902</v>
      </c>
      <c r="F6" s="13">
        <v>345</v>
      </c>
      <c r="G6" s="14">
        <f t="shared" si="0"/>
        <v>0.38248337028824836</v>
      </c>
      <c r="H6" s="13">
        <v>557</v>
      </c>
      <c r="I6" s="13">
        <f t="shared" si="2"/>
        <v>70.04927536231884</v>
      </c>
      <c r="J6" s="13">
        <f t="shared" si="3"/>
        <v>26.79268292682927</v>
      </c>
      <c r="K6" s="13">
        <v>753</v>
      </c>
      <c r="L6" s="13">
        <v>1</v>
      </c>
      <c r="M6" s="13">
        <v>41610</v>
      </c>
      <c r="N6" s="15">
        <f t="shared" si="1"/>
        <v>0.5807978851237683</v>
      </c>
    </row>
    <row r="7" spans="2:14" ht="12.75">
      <c r="B7" s="12" t="s">
        <v>29</v>
      </c>
      <c r="C7" s="12" t="s">
        <v>30</v>
      </c>
      <c r="D7" s="13">
        <v>12197</v>
      </c>
      <c r="E7" s="13">
        <v>89</v>
      </c>
      <c r="F7" s="13">
        <v>33</v>
      </c>
      <c r="G7" s="14">
        <f t="shared" si="0"/>
        <v>0.3707865168539326</v>
      </c>
      <c r="H7" s="13">
        <v>56</v>
      </c>
      <c r="I7" s="13">
        <f t="shared" si="2"/>
        <v>369.6060606060606</v>
      </c>
      <c r="J7" s="13">
        <f t="shared" si="3"/>
        <v>137.04494382022472</v>
      </c>
      <c r="K7" s="13">
        <v>2601</v>
      </c>
      <c r="L7" s="13">
        <v>1</v>
      </c>
      <c r="M7" s="13">
        <v>22694</v>
      </c>
      <c r="N7" s="15">
        <f t="shared" si="1"/>
        <v>0.5374548338767956</v>
      </c>
    </row>
    <row r="8" spans="2:14" ht="12.75">
      <c r="B8" s="12" t="s">
        <v>27</v>
      </c>
      <c r="C8" s="12" t="s">
        <v>28</v>
      </c>
      <c r="D8" s="13">
        <v>60477</v>
      </c>
      <c r="E8" s="13">
        <v>4925</v>
      </c>
      <c r="F8" s="13">
        <v>1748</v>
      </c>
      <c r="G8" s="14">
        <f t="shared" si="0"/>
        <v>0.35492385786802033</v>
      </c>
      <c r="H8" s="13">
        <v>3177</v>
      </c>
      <c r="I8" s="13">
        <f t="shared" si="2"/>
        <v>34.59782608695652</v>
      </c>
      <c r="J8" s="13">
        <f t="shared" si="3"/>
        <v>12.279593908629442</v>
      </c>
      <c r="K8" s="13">
        <v>2415</v>
      </c>
      <c r="L8" s="13">
        <v>1</v>
      </c>
      <c r="M8" s="13">
        <v>115443</v>
      </c>
      <c r="N8" s="15">
        <f t="shared" si="1"/>
        <v>0.5238689223253034</v>
      </c>
    </row>
    <row r="9" spans="2:14" ht="12.75">
      <c r="B9" s="12" t="s">
        <v>87</v>
      </c>
      <c r="C9" s="12" t="s">
        <v>88</v>
      </c>
      <c r="D9" s="13">
        <v>30471</v>
      </c>
      <c r="E9" s="13">
        <v>1089</v>
      </c>
      <c r="F9" s="13">
        <v>556</v>
      </c>
      <c r="G9" s="14">
        <f t="shared" si="0"/>
        <v>0.5105601469237833</v>
      </c>
      <c r="H9" s="13">
        <v>533</v>
      </c>
      <c r="I9" s="13">
        <f t="shared" si="2"/>
        <v>54.80395683453237</v>
      </c>
      <c r="J9" s="13">
        <f t="shared" si="3"/>
        <v>27.980716253443525</v>
      </c>
      <c r="K9" s="13">
        <v>1289</v>
      </c>
      <c r="L9" s="13">
        <v>1</v>
      </c>
      <c r="M9" s="13">
        <v>68336</v>
      </c>
      <c r="N9" s="15">
        <f t="shared" si="1"/>
        <v>0.4458996722079138</v>
      </c>
    </row>
    <row r="10" spans="2:14" ht="12.75">
      <c r="B10" s="12" t="s">
        <v>37</v>
      </c>
      <c r="C10" s="12" t="s">
        <v>89</v>
      </c>
      <c r="D10" s="13">
        <v>20791</v>
      </c>
      <c r="E10" s="13">
        <v>1218</v>
      </c>
      <c r="F10" s="13">
        <v>289</v>
      </c>
      <c r="G10" s="14">
        <f t="shared" si="0"/>
        <v>0.2372742200328407</v>
      </c>
      <c r="H10" s="13">
        <v>929</v>
      </c>
      <c r="I10" s="13">
        <f t="shared" si="2"/>
        <v>71.94117647058823</v>
      </c>
      <c r="J10" s="13">
        <f t="shared" si="3"/>
        <v>17.069786535303777</v>
      </c>
      <c r="K10" s="13">
        <v>1005</v>
      </c>
      <c r="L10" s="13">
        <v>1</v>
      </c>
      <c r="M10" s="13">
        <v>49088</v>
      </c>
      <c r="N10" s="15">
        <f t="shared" si="1"/>
        <v>0.42354546936114734</v>
      </c>
    </row>
    <row r="11" spans="2:14" ht="12.75">
      <c r="B11" s="12" t="s">
        <v>92</v>
      </c>
      <c r="C11" s="12" t="s">
        <v>94</v>
      </c>
      <c r="D11" s="13">
        <v>3773</v>
      </c>
      <c r="E11" s="13">
        <v>200</v>
      </c>
      <c r="F11" s="13">
        <v>78</v>
      </c>
      <c r="G11" s="14">
        <f t="shared" si="0"/>
        <v>0.39</v>
      </c>
      <c r="H11" s="13">
        <v>122</v>
      </c>
      <c r="I11" s="13">
        <f t="shared" si="2"/>
        <v>48.37179487179487</v>
      </c>
      <c r="J11" s="13">
        <f t="shared" si="3"/>
        <v>18.865</v>
      </c>
      <c r="K11" s="13">
        <v>944</v>
      </c>
      <c r="L11" s="13">
        <v>1</v>
      </c>
      <c r="M11" s="13">
        <v>10013</v>
      </c>
      <c r="N11" s="15">
        <f t="shared" si="1"/>
        <v>0.3768101468091481</v>
      </c>
    </row>
    <row r="12" spans="2:14" ht="12.75">
      <c r="B12" s="12" t="s">
        <v>90</v>
      </c>
      <c r="C12" s="12" t="s">
        <v>91</v>
      </c>
      <c r="D12" s="13">
        <v>6586</v>
      </c>
      <c r="E12" s="13">
        <v>15</v>
      </c>
      <c r="F12" s="13">
        <v>12</v>
      </c>
      <c r="G12" s="14">
        <f t="shared" si="0"/>
        <v>0.8</v>
      </c>
      <c r="H12" s="13">
        <v>3</v>
      </c>
      <c r="I12" s="13">
        <f t="shared" si="2"/>
        <v>548.8333333333334</v>
      </c>
      <c r="J12" s="13">
        <f t="shared" si="3"/>
        <v>439.06666666666666</v>
      </c>
      <c r="K12" s="13">
        <v>3158</v>
      </c>
      <c r="L12" s="13">
        <v>5</v>
      </c>
      <c r="M12" s="13">
        <v>17877</v>
      </c>
      <c r="N12" s="15">
        <f t="shared" si="1"/>
        <v>0.3684063321586396</v>
      </c>
    </row>
    <row r="13" spans="2:14" ht="12.75">
      <c r="B13" s="12" t="s">
        <v>92</v>
      </c>
      <c r="C13" s="12" t="s">
        <v>93</v>
      </c>
      <c r="D13" s="13">
        <v>3569</v>
      </c>
      <c r="E13" s="13">
        <v>184</v>
      </c>
      <c r="F13" s="13">
        <v>43</v>
      </c>
      <c r="G13" s="14">
        <f t="shared" si="0"/>
        <v>0.23369565217391305</v>
      </c>
      <c r="H13" s="13">
        <v>141</v>
      </c>
      <c r="I13" s="13">
        <f t="shared" si="2"/>
        <v>83</v>
      </c>
      <c r="J13" s="13">
        <f t="shared" si="3"/>
        <v>19.39673913043478</v>
      </c>
      <c r="K13" s="13">
        <v>442</v>
      </c>
      <c r="L13" s="13">
        <v>1</v>
      </c>
      <c r="M13" s="13">
        <v>10013</v>
      </c>
      <c r="N13" s="15">
        <f t="shared" si="1"/>
        <v>0.35643663237790874</v>
      </c>
    </row>
    <row r="14" spans="2:14" ht="12.75">
      <c r="B14" s="12" t="s">
        <v>344</v>
      </c>
      <c r="C14" s="12" t="s">
        <v>95</v>
      </c>
      <c r="D14" s="13">
        <v>21433</v>
      </c>
      <c r="E14" s="13">
        <v>1808</v>
      </c>
      <c r="F14" s="13">
        <v>643</v>
      </c>
      <c r="G14" s="14">
        <f t="shared" si="0"/>
        <v>0.35564159292035397</v>
      </c>
      <c r="H14" s="13">
        <v>1165</v>
      </c>
      <c r="I14" s="13">
        <f t="shared" si="2"/>
        <v>33.33281493001555</v>
      </c>
      <c r="J14" s="13">
        <f t="shared" si="3"/>
        <v>11.85453539823009</v>
      </c>
      <c r="K14" s="13">
        <v>403</v>
      </c>
      <c r="L14" s="13">
        <v>1</v>
      </c>
      <c r="M14" s="13">
        <v>75607</v>
      </c>
      <c r="N14" s="15">
        <f t="shared" si="1"/>
        <v>0.283479042945759</v>
      </c>
    </row>
    <row r="15" spans="2:14" ht="12.75">
      <c r="B15" s="12" t="s">
        <v>31</v>
      </c>
      <c r="C15" s="12" t="s">
        <v>96</v>
      </c>
      <c r="D15" s="13">
        <v>6817</v>
      </c>
      <c r="E15" s="13">
        <v>336</v>
      </c>
      <c r="F15" s="13">
        <v>94</v>
      </c>
      <c r="G15" s="14">
        <f t="shared" si="0"/>
        <v>0.27976190476190477</v>
      </c>
      <c r="H15" s="13">
        <v>242</v>
      </c>
      <c r="I15" s="13">
        <f t="shared" si="2"/>
        <v>72.52127659574468</v>
      </c>
      <c r="J15" s="13">
        <f t="shared" si="3"/>
        <v>20.288690476190474</v>
      </c>
      <c r="K15" s="13">
        <v>451</v>
      </c>
      <c r="L15" s="13">
        <v>1</v>
      </c>
      <c r="M15" s="13">
        <v>28172</v>
      </c>
      <c r="N15" s="15">
        <f t="shared" si="1"/>
        <v>0.24197785034786312</v>
      </c>
    </row>
    <row r="16" spans="2:14" ht="12.75">
      <c r="B16" s="12" t="s">
        <v>90</v>
      </c>
      <c r="C16" s="12" t="s">
        <v>97</v>
      </c>
      <c r="D16" s="13">
        <v>4082</v>
      </c>
      <c r="E16" s="13">
        <v>276</v>
      </c>
      <c r="F16" s="13">
        <v>92</v>
      </c>
      <c r="G16" s="14">
        <f t="shared" si="0"/>
        <v>0.3333333333333333</v>
      </c>
      <c r="H16" s="13">
        <v>184</v>
      </c>
      <c r="I16" s="13">
        <f t="shared" si="2"/>
        <v>44.369565217391305</v>
      </c>
      <c r="J16" s="13">
        <f t="shared" si="3"/>
        <v>14.789855072463768</v>
      </c>
      <c r="K16" s="13">
        <v>643</v>
      </c>
      <c r="L16" s="13">
        <v>1</v>
      </c>
      <c r="M16" s="13">
        <v>17877</v>
      </c>
      <c r="N16" s="15">
        <f t="shared" si="1"/>
        <v>0.22833808804609274</v>
      </c>
    </row>
    <row r="17" spans="2:14" ht="12.75">
      <c r="B17" s="12" t="s">
        <v>348</v>
      </c>
      <c r="C17" s="12" t="s">
        <v>98</v>
      </c>
      <c r="D17" s="13">
        <v>13163</v>
      </c>
      <c r="E17" s="13">
        <v>731</v>
      </c>
      <c r="F17" s="13">
        <v>246</v>
      </c>
      <c r="G17" s="14">
        <f t="shared" si="0"/>
        <v>0.33652530779753764</v>
      </c>
      <c r="H17" s="13">
        <v>485</v>
      </c>
      <c r="I17" s="13">
        <f t="shared" si="2"/>
        <v>53.50813008130081</v>
      </c>
      <c r="J17" s="13">
        <f t="shared" si="3"/>
        <v>18.006839945280436</v>
      </c>
      <c r="K17" s="13">
        <v>423</v>
      </c>
      <c r="L17" s="13">
        <v>1</v>
      </c>
      <c r="M17" s="13">
        <v>66720</v>
      </c>
      <c r="N17" s="15">
        <f t="shared" si="1"/>
        <v>0.19728717026378897</v>
      </c>
    </row>
    <row r="18" spans="2:14" ht="12.75">
      <c r="B18" s="12" t="s">
        <v>99</v>
      </c>
      <c r="C18" s="12" t="s">
        <v>100</v>
      </c>
      <c r="D18" s="13">
        <v>6803</v>
      </c>
      <c r="E18" s="13">
        <v>290</v>
      </c>
      <c r="F18" s="13">
        <v>91</v>
      </c>
      <c r="G18" s="14">
        <f t="shared" si="0"/>
        <v>0.3137931034482759</v>
      </c>
      <c r="H18" s="13">
        <v>199</v>
      </c>
      <c r="I18" s="13">
        <f t="shared" si="2"/>
        <v>74.75824175824175</v>
      </c>
      <c r="J18" s="13">
        <f t="shared" si="3"/>
        <v>23.458620689655174</v>
      </c>
      <c r="K18" s="13">
        <v>1397</v>
      </c>
      <c r="L18" s="13">
        <v>1</v>
      </c>
      <c r="M18" s="13">
        <v>40830</v>
      </c>
      <c r="N18" s="15">
        <f t="shared" si="1"/>
        <v>0.16661768307616948</v>
      </c>
    </row>
    <row r="19" spans="2:14" ht="12.75">
      <c r="B19" s="12" t="s">
        <v>101</v>
      </c>
      <c r="C19" s="12" t="s">
        <v>102</v>
      </c>
      <c r="D19" s="13">
        <v>1325</v>
      </c>
      <c r="E19" s="13">
        <v>52</v>
      </c>
      <c r="F19" s="13">
        <v>18</v>
      </c>
      <c r="G19" s="14">
        <f t="shared" si="0"/>
        <v>0.34615384615384615</v>
      </c>
      <c r="H19" s="13">
        <v>34</v>
      </c>
      <c r="I19" s="13">
        <f t="shared" si="2"/>
        <v>73.61111111111111</v>
      </c>
      <c r="J19" s="13">
        <f t="shared" si="3"/>
        <v>25.48076923076923</v>
      </c>
      <c r="K19" s="13">
        <v>319</v>
      </c>
      <c r="L19" s="13">
        <v>1</v>
      </c>
      <c r="M19" s="13">
        <v>10351</v>
      </c>
      <c r="N19" s="15">
        <f t="shared" si="1"/>
        <v>0.12800695584967636</v>
      </c>
    </row>
    <row r="20" spans="2:14" ht="12.75">
      <c r="B20" s="12" t="s">
        <v>103</v>
      </c>
      <c r="C20" s="12" t="s">
        <v>104</v>
      </c>
      <c r="D20" s="13">
        <v>5946</v>
      </c>
      <c r="E20" s="13">
        <v>12</v>
      </c>
      <c r="F20" s="13">
        <v>7</v>
      </c>
      <c r="G20" s="14">
        <f t="shared" si="0"/>
        <v>0.5833333333333334</v>
      </c>
      <c r="H20" s="13">
        <v>5</v>
      </c>
      <c r="I20" s="13">
        <f t="shared" si="2"/>
        <v>849.4285714285714</v>
      </c>
      <c r="J20" s="13">
        <f t="shared" si="3"/>
        <v>495.5</v>
      </c>
      <c r="K20" s="13">
        <v>2104</v>
      </c>
      <c r="L20" s="13">
        <v>112</v>
      </c>
      <c r="M20" s="13">
        <v>51178</v>
      </c>
      <c r="N20" s="15">
        <f t="shared" si="1"/>
        <v>0.11618273476884598</v>
      </c>
    </row>
    <row r="21" spans="2:14" ht="12.75">
      <c r="B21" s="12" t="s">
        <v>87</v>
      </c>
      <c r="C21" s="12" t="s">
        <v>105</v>
      </c>
      <c r="D21" s="13">
        <v>4668</v>
      </c>
      <c r="E21" s="13">
        <v>216</v>
      </c>
      <c r="F21" s="13">
        <v>65</v>
      </c>
      <c r="G21" s="14">
        <f t="shared" si="0"/>
        <v>0.30092592592592593</v>
      </c>
      <c r="H21" s="13">
        <v>151</v>
      </c>
      <c r="I21" s="13">
        <f t="shared" si="2"/>
        <v>71.81538461538462</v>
      </c>
      <c r="J21" s="13">
        <f t="shared" si="3"/>
        <v>21.61111111111111</v>
      </c>
      <c r="K21" s="13">
        <v>565</v>
      </c>
      <c r="L21" s="13">
        <v>1</v>
      </c>
      <c r="M21" s="13">
        <v>68336</v>
      </c>
      <c r="N21" s="15">
        <f t="shared" si="1"/>
        <v>0.06830952938421915</v>
      </c>
    </row>
    <row r="22" spans="2:14" ht="12.75">
      <c r="B22" s="12" t="s">
        <v>349</v>
      </c>
      <c r="C22" s="12" t="s">
        <v>106</v>
      </c>
      <c r="D22" s="13">
        <v>1910</v>
      </c>
      <c r="E22" s="13">
        <v>125</v>
      </c>
      <c r="F22" s="13">
        <v>48</v>
      </c>
      <c r="G22" s="14">
        <f t="shared" si="0"/>
        <v>0.384</v>
      </c>
      <c r="H22" s="13">
        <v>77</v>
      </c>
      <c r="I22" s="13">
        <f t="shared" si="2"/>
        <v>39.791666666666664</v>
      </c>
      <c r="J22" s="13">
        <f t="shared" si="3"/>
        <v>15.28</v>
      </c>
      <c r="K22" s="13">
        <v>317</v>
      </c>
      <c r="L22" s="13">
        <v>1</v>
      </c>
      <c r="M22" s="13">
        <v>30494</v>
      </c>
      <c r="N22" s="15">
        <f t="shared" si="1"/>
        <v>0.06263527251262543</v>
      </c>
    </row>
    <row r="23" spans="2:14" ht="12.75">
      <c r="B23" s="12" t="s">
        <v>345</v>
      </c>
      <c r="C23" s="12" t="s">
        <v>107</v>
      </c>
      <c r="D23" s="13">
        <v>7143</v>
      </c>
      <c r="E23" s="13">
        <v>455</v>
      </c>
      <c r="F23" s="13">
        <v>24</v>
      </c>
      <c r="G23" s="14">
        <f t="shared" si="0"/>
        <v>0.05274725274725275</v>
      </c>
      <c r="H23" s="13">
        <v>431</v>
      </c>
      <c r="I23" s="13">
        <f t="shared" si="2"/>
        <v>297.625</v>
      </c>
      <c r="J23" s="13">
        <f t="shared" si="3"/>
        <v>15.698901098901098</v>
      </c>
      <c r="K23" s="13">
        <v>1353</v>
      </c>
      <c r="L23" s="13">
        <v>1</v>
      </c>
      <c r="M23" s="13">
        <v>149312</v>
      </c>
      <c r="N23" s="15">
        <f t="shared" si="1"/>
        <v>0.04783942348906987</v>
      </c>
    </row>
    <row r="24" spans="2:14" ht="12.75">
      <c r="B24" s="12" t="s">
        <v>345</v>
      </c>
      <c r="C24" s="12" t="s">
        <v>108</v>
      </c>
      <c r="D24" s="13">
        <v>7006</v>
      </c>
      <c r="E24" s="13">
        <v>323</v>
      </c>
      <c r="F24" s="13">
        <v>108</v>
      </c>
      <c r="G24" s="14">
        <f t="shared" si="0"/>
        <v>0.33436532507739936</v>
      </c>
      <c r="H24" s="13">
        <v>215</v>
      </c>
      <c r="I24" s="13">
        <f t="shared" si="2"/>
        <v>64.87037037037037</v>
      </c>
      <c r="J24" s="13">
        <f t="shared" si="3"/>
        <v>21.690402476780186</v>
      </c>
      <c r="K24" s="13">
        <v>810</v>
      </c>
      <c r="L24" s="13">
        <v>1</v>
      </c>
      <c r="M24" s="13">
        <v>149312</v>
      </c>
      <c r="N24" s="15">
        <f t="shared" si="1"/>
        <v>0.04692188169738534</v>
      </c>
    </row>
    <row r="25" spans="2:14" ht="12.75">
      <c r="B25" s="12" t="s">
        <v>344</v>
      </c>
      <c r="C25" s="12" t="s">
        <v>109</v>
      </c>
      <c r="D25" s="13">
        <v>2964</v>
      </c>
      <c r="E25" s="13">
        <v>171</v>
      </c>
      <c r="F25" s="13">
        <v>58</v>
      </c>
      <c r="G25" s="14">
        <f t="shared" si="0"/>
        <v>0.3391812865497076</v>
      </c>
      <c r="H25" s="13">
        <v>113</v>
      </c>
      <c r="I25" s="13">
        <f t="shared" si="2"/>
        <v>51.10344827586207</v>
      </c>
      <c r="J25" s="13">
        <f t="shared" si="3"/>
        <v>17.333333333333332</v>
      </c>
      <c r="K25" s="13">
        <v>216</v>
      </c>
      <c r="L25" s="13">
        <v>1</v>
      </c>
      <c r="M25" s="13">
        <v>75607</v>
      </c>
      <c r="N25" s="15">
        <f t="shared" si="1"/>
        <v>0.03920271932493023</v>
      </c>
    </row>
    <row r="26" spans="2:14" ht="12.75">
      <c r="B26" s="12" t="s">
        <v>90</v>
      </c>
      <c r="C26" s="12" t="s">
        <v>110</v>
      </c>
      <c r="D26" s="13">
        <v>670</v>
      </c>
      <c r="E26" s="13">
        <v>25</v>
      </c>
      <c r="F26" s="13">
        <v>9</v>
      </c>
      <c r="G26" s="14">
        <f t="shared" si="0"/>
        <v>0.36</v>
      </c>
      <c r="H26" s="13">
        <v>16</v>
      </c>
      <c r="I26" s="13">
        <f t="shared" si="2"/>
        <v>74.44444444444444</v>
      </c>
      <c r="J26" s="13">
        <f t="shared" si="3"/>
        <v>26.8</v>
      </c>
      <c r="K26" s="13">
        <v>306</v>
      </c>
      <c r="L26" s="13">
        <v>1</v>
      </c>
      <c r="M26" s="13">
        <v>17877</v>
      </c>
      <c r="N26" s="15">
        <f t="shared" si="1"/>
        <v>0.0374783241035968</v>
      </c>
    </row>
    <row r="27" spans="2:14" ht="12.75">
      <c r="B27" s="12" t="s">
        <v>345</v>
      </c>
      <c r="C27" s="12" t="s">
        <v>111</v>
      </c>
      <c r="D27" s="13">
        <v>5200</v>
      </c>
      <c r="E27" s="13">
        <v>437</v>
      </c>
      <c r="F27" s="13">
        <v>120</v>
      </c>
      <c r="G27" s="14">
        <f t="shared" si="0"/>
        <v>0.2745995423340961</v>
      </c>
      <c r="H27" s="13">
        <v>317</v>
      </c>
      <c r="I27" s="13">
        <f t="shared" si="2"/>
        <v>43.333333333333336</v>
      </c>
      <c r="J27" s="13">
        <f t="shared" si="3"/>
        <v>11.899313501144166</v>
      </c>
      <c r="K27" s="13">
        <v>367</v>
      </c>
      <c r="L27" s="13">
        <v>1</v>
      </c>
      <c r="M27" s="13">
        <v>149312</v>
      </c>
      <c r="N27" s="15">
        <f t="shared" si="1"/>
        <v>0.034826403771967426</v>
      </c>
    </row>
    <row r="28" spans="2:14" ht="12.75">
      <c r="B28" s="12" t="s">
        <v>90</v>
      </c>
      <c r="C28" s="12" t="s">
        <v>112</v>
      </c>
      <c r="D28" s="13">
        <v>521</v>
      </c>
      <c r="E28" s="13">
        <v>88</v>
      </c>
      <c r="F28" s="13">
        <v>33</v>
      </c>
      <c r="G28" s="14">
        <f t="shared" si="0"/>
        <v>0.375</v>
      </c>
      <c r="H28" s="13">
        <v>55</v>
      </c>
      <c r="I28" s="13">
        <f t="shared" si="2"/>
        <v>15.787878787878787</v>
      </c>
      <c r="J28" s="13">
        <f t="shared" si="3"/>
        <v>5.920454545454546</v>
      </c>
      <c r="K28" s="13">
        <v>109</v>
      </c>
      <c r="L28" s="13">
        <v>1</v>
      </c>
      <c r="M28" s="13">
        <v>17877</v>
      </c>
      <c r="N28" s="15">
        <f t="shared" si="1"/>
        <v>0.029143592325334228</v>
      </c>
    </row>
    <row r="29" spans="2:14" ht="12.75">
      <c r="B29" s="12" t="s">
        <v>114</v>
      </c>
      <c r="C29" s="12" t="s">
        <v>115</v>
      </c>
      <c r="D29" s="13">
        <v>955</v>
      </c>
      <c r="E29" s="13">
        <v>254</v>
      </c>
      <c r="F29" s="13">
        <v>85</v>
      </c>
      <c r="G29" s="14">
        <f t="shared" si="0"/>
        <v>0.3346456692913386</v>
      </c>
      <c r="H29" s="13">
        <v>169</v>
      </c>
      <c r="I29" s="13">
        <f t="shared" si="2"/>
        <v>11.235294117647058</v>
      </c>
      <c r="J29" s="13">
        <f t="shared" si="3"/>
        <v>3.7598425196850394</v>
      </c>
      <c r="K29" s="13">
        <v>42</v>
      </c>
      <c r="L29" s="13">
        <v>1</v>
      </c>
      <c r="M29" s="13">
        <v>33159</v>
      </c>
      <c r="N29" s="15">
        <f t="shared" si="1"/>
        <v>0.028800627280677945</v>
      </c>
    </row>
    <row r="30" spans="2:14" ht="12.75">
      <c r="B30" s="12" t="s">
        <v>23</v>
      </c>
      <c r="C30" s="12" t="s">
        <v>113</v>
      </c>
      <c r="D30" s="13">
        <v>491</v>
      </c>
      <c r="E30" s="13">
        <v>11</v>
      </c>
      <c r="F30" s="13">
        <v>2</v>
      </c>
      <c r="G30" s="14">
        <f t="shared" si="0"/>
        <v>0.18181818181818182</v>
      </c>
      <c r="H30" s="13">
        <v>9</v>
      </c>
      <c r="I30" s="13">
        <f t="shared" si="2"/>
        <v>245.5</v>
      </c>
      <c r="J30" s="13">
        <f t="shared" si="3"/>
        <v>44.63636363636363</v>
      </c>
      <c r="K30" s="13">
        <v>336</v>
      </c>
      <c r="L30" s="13">
        <v>155</v>
      </c>
      <c r="M30" s="13">
        <v>18194</v>
      </c>
      <c r="N30" s="15">
        <f t="shared" si="1"/>
        <v>0.026986918764427832</v>
      </c>
    </row>
    <row r="31" spans="2:14" ht="12.75">
      <c r="B31" s="12" t="s">
        <v>116</v>
      </c>
      <c r="C31" s="12" t="s">
        <v>117</v>
      </c>
      <c r="D31" s="13">
        <v>950</v>
      </c>
      <c r="E31" s="13">
        <v>275</v>
      </c>
      <c r="F31" s="13">
        <v>80</v>
      </c>
      <c r="G31" s="14">
        <f t="shared" si="0"/>
        <v>0.2909090909090909</v>
      </c>
      <c r="H31" s="13">
        <v>195</v>
      </c>
      <c r="I31" s="13">
        <f t="shared" si="2"/>
        <v>11.875</v>
      </c>
      <c r="J31" s="13">
        <f t="shared" si="3"/>
        <v>3.4545454545454546</v>
      </c>
      <c r="K31" s="13">
        <v>151</v>
      </c>
      <c r="L31" s="13">
        <v>1</v>
      </c>
      <c r="M31" s="13">
        <v>52738</v>
      </c>
      <c r="N31" s="15">
        <f t="shared" si="1"/>
        <v>0.0180135765482195</v>
      </c>
    </row>
    <row r="32" spans="2:14" ht="12.75">
      <c r="B32" s="12" t="s">
        <v>114</v>
      </c>
      <c r="C32" s="12" t="s">
        <v>118</v>
      </c>
      <c r="D32" s="13">
        <v>557</v>
      </c>
      <c r="E32" s="13">
        <v>93</v>
      </c>
      <c r="F32" s="13">
        <v>28</v>
      </c>
      <c r="G32" s="14">
        <f t="shared" si="0"/>
        <v>0.3010752688172043</v>
      </c>
      <c r="H32" s="13">
        <v>65</v>
      </c>
      <c r="I32" s="13">
        <f t="shared" si="2"/>
        <v>19.892857142857142</v>
      </c>
      <c r="J32" s="13">
        <f t="shared" si="3"/>
        <v>5.989247311827957</v>
      </c>
      <c r="K32" s="13">
        <v>184</v>
      </c>
      <c r="L32" s="13">
        <v>1</v>
      </c>
      <c r="M32" s="13">
        <v>33159</v>
      </c>
      <c r="N32" s="15">
        <f t="shared" si="1"/>
        <v>0.01679785276998703</v>
      </c>
    </row>
    <row r="33" spans="2:14" ht="12.75">
      <c r="B33" s="12" t="s">
        <v>90</v>
      </c>
      <c r="C33" s="12" t="s">
        <v>120</v>
      </c>
      <c r="D33" s="13">
        <v>203</v>
      </c>
      <c r="E33" s="13">
        <v>12</v>
      </c>
      <c r="F33" s="13">
        <v>4</v>
      </c>
      <c r="G33" s="14">
        <f t="shared" si="0"/>
        <v>0.3333333333333333</v>
      </c>
      <c r="H33" s="13">
        <v>8</v>
      </c>
      <c r="I33" s="13">
        <f t="shared" si="2"/>
        <v>50.75</v>
      </c>
      <c r="J33" s="13">
        <f t="shared" si="3"/>
        <v>16.916666666666668</v>
      </c>
      <c r="K33" s="13">
        <v>169</v>
      </c>
      <c r="L33" s="13">
        <v>1</v>
      </c>
      <c r="M33" s="13">
        <v>17877</v>
      </c>
      <c r="N33" s="15">
        <f t="shared" si="1"/>
        <v>0.011355372825418136</v>
      </c>
    </row>
    <row r="34" spans="2:14" ht="12.75">
      <c r="B34" s="12" t="s">
        <v>31</v>
      </c>
      <c r="C34" s="12" t="s">
        <v>119</v>
      </c>
      <c r="D34" s="13">
        <v>318</v>
      </c>
      <c r="E34" s="13">
        <v>18</v>
      </c>
      <c r="F34" s="13">
        <v>10</v>
      </c>
      <c r="G34" s="14">
        <f t="shared" si="0"/>
        <v>0.5555555555555556</v>
      </c>
      <c r="H34" s="13">
        <v>8</v>
      </c>
      <c r="I34" s="13">
        <f t="shared" si="2"/>
        <v>31.8</v>
      </c>
      <c r="J34" s="13">
        <f t="shared" si="3"/>
        <v>17.666666666666668</v>
      </c>
      <c r="K34" s="13">
        <v>152</v>
      </c>
      <c r="L34" s="13">
        <v>3</v>
      </c>
      <c r="M34" s="13">
        <v>28172</v>
      </c>
      <c r="N34" s="15">
        <f t="shared" si="1"/>
        <v>0.01128780349282976</v>
      </c>
    </row>
    <row r="35" spans="2:14" ht="12.75">
      <c r="B35" s="12" t="s">
        <v>31</v>
      </c>
      <c r="C35" s="12" t="s">
        <v>121</v>
      </c>
      <c r="D35" s="13">
        <v>242</v>
      </c>
      <c r="E35" s="13">
        <v>78</v>
      </c>
      <c r="F35" s="13">
        <v>19</v>
      </c>
      <c r="G35" s="14">
        <f t="shared" si="0"/>
        <v>0.24358974358974358</v>
      </c>
      <c r="H35" s="13">
        <v>59</v>
      </c>
      <c r="I35" s="13">
        <f t="shared" si="2"/>
        <v>12.736842105263158</v>
      </c>
      <c r="J35" s="13">
        <f t="shared" si="3"/>
        <v>3.1025641025641026</v>
      </c>
      <c r="K35" s="13">
        <v>90</v>
      </c>
      <c r="L35" s="13">
        <v>1</v>
      </c>
      <c r="M35" s="13">
        <v>28172</v>
      </c>
      <c r="N35" s="15">
        <f t="shared" si="1"/>
        <v>0.008590089450518245</v>
      </c>
    </row>
    <row r="36" spans="2:14" ht="12.75">
      <c r="B36" s="12" t="s">
        <v>346</v>
      </c>
      <c r="C36" s="12" t="s">
        <v>122</v>
      </c>
      <c r="D36" s="13">
        <v>1757</v>
      </c>
      <c r="E36" s="13">
        <v>30</v>
      </c>
      <c r="F36" s="13">
        <v>13</v>
      </c>
      <c r="G36" s="14">
        <f aca="true" t="shared" si="4" ref="G36:G67">F36/E36</f>
        <v>0.43333333333333335</v>
      </c>
      <c r="H36" s="13">
        <v>17</v>
      </c>
      <c r="I36" s="13">
        <f t="shared" si="2"/>
        <v>135.15384615384616</v>
      </c>
      <c r="J36" s="13">
        <f t="shared" si="3"/>
        <v>58.56666666666667</v>
      </c>
      <c r="K36" s="13">
        <v>469</v>
      </c>
      <c r="L36" s="13">
        <v>1</v>
      </c>
      <c r="M36" s="13">
        <v>229185</v>
      </c>
      <c r="N36" s="15">
        <f aca="true" t="shared" si="5" ref="N36:N67">D36/M36</f>
        <v>0.007666295787246111</v>
      </c>
    </row>
    <row r="37" spans="2:14" ht="12.75">
      <c r="B37" s="12" t="s">
        <v>116</v>
      </c>
      <c r="C37" s="12" t="s">
        <v>123</v>
      </c>
      <c r="D37" s="13">
        <v>296</v>
      </c>
      <c r="E37" s="13">
        <v>47</v>
      </c>
      <c r="F37" s="13">
        <v>10</v>
      </c>
      <c r="G37" s="14">
        <f t="shared" si="4"/>
        <v>0.2127659574468085</v>
      </c>
      <c r="H37" s="13">
        <v>37</v>
      </c>
      <c r="I37" s="13">
        <f t="shared" si="2"/>
        <v>29.6</v>
      </c>
      <c r="J37" s="13">
        <f t="shared" si="3"/>
        <v>6.297872340425532</v>
      </c>
      <c r="K37" s="13">
        <v>65</v>
      </c>
      <c r="L37" s="13">
        <v>1</v>
      </c>
      <c r="M37" s="13">
        <v>52738</v>
      </c>
      <c r="N37" s="15">
        <f t="shared" si="5"/>
        <v>0.005612651219234707</v>
      </c>
    </row>
    <row r="38" spans="2:14" ht="12.75">
      <c r="B38" s="12" t="s">
        <v>345</v>
      </c>
      <c r="C38" s="12" t="s">
        <v>124</v>
      </c>
      <c r="D38" s="13">
        <v>683</v>
      </c>
      <c r="E38" s="13">
        <v>61</v>
      </c>
      <c r="F38" s="13">
        <v>18</v>
      </c>
      <c r="G38" s="14">
        <f t="shared" si="4"/>
        <v>0.29508196721311475</v>
      </c>
      <c r="H38" s="13">
        <v>43</v>
      </c>
      <c r="I38" s="13">
        <f t="shared" si="2"/>
        <v>37.94444444444444</v>
      </c>
      <c r="J38" s="13">
        <f t="shared" si="3"/>
        <v>11.19672131147541</v>
      </c>
      <c r="K38" s="13">
        <v>87</v>
      </c>
      <c r="L38" s="13">
        <v>2</v>
      </c>
      <c r="M38" s="13">
        <v>149312</v>
      </c>
      <c r="N38" s="15">
        <f t="shared" si="5"/>
        <v>0.004574314187741106</v>
      </c>
    </row>
    <row r="39" spans="2:14" ht="12.75">
      <c r="B39" s="12" t="s">
        <v>27</v>
      </c>
      <c r="C39" s="12" t="s">
        <v>126</v>
      </c>
      <c r="D39" s="13">
        <v>453</v>
      </c>
      <c r="E39" s="13">
        <v>224</v>
      </c>
      <c r="F39" s="13">
        <v>19</v>
      </c>
      <c r="G39" s="14">
        <f t="shared" si="4"/>
        <v>0.08482142857142858</v>
      </c>
      <c r="H39" s="13">
        <v>205</v>
      </c>
      <c r="I39" s="13">
        <f t="shared" si="2"/>
        <v>23.842105263157894</v>
      </c>
      <c r="J39" s="13">
        <f t="shared" si="3"/>
        <v>2.0223214285714284</v>
      </c>
      <c r="K39" s="13">
        <v>217</v>
      </c>
      <c r="L39" s="13">
        <v>1</v>
      </c>
      <c r="M39" s="13">
        <v>115443</v>
      </c>
      <c r="N39" s="15">
        <f t="shared" si="5"/>
        <v>0.0039240144486889636</v>
      </c>
    </row>
    <row r="40" spans="2:14" ht="12.75">
      <c r="B40" s="12" t="s">
        <v>345</v>
      </c>
      <c r="C40" s="12" t="s">
        <v>125</v>
      </c>
      <c r="D40" s="13">
        <v>543</v>
      </c>
      <c r="E40" s="13">
        <v>21</v>
      </c>
      <c r="F40" s="13">
        <v>13</v>
      </c>
      <c r="G40" s="14">
        <f t="shared" si="4"/>
        <v>0.6190476190476191</v>
      </c>
      <c r="H40" s="13">
        <v>8</v>
      </c>
      <c r="I40" s="13">
        <f t="shared" si="2"/>
        <v>41.76923076923077</v>
      </c>
      <c r="J40" s="13">
        <f t="shared" si="3"/>
        <v>25.857142857142858</v>
      </c>
      <c r="K40" s="13">
        <v>261</v>
      </c>
      <c r="L40" s="13">
        <v>1</v>
      </c>
      <c r="M40" s="13">
        <v>149312</v>
      </c>
      <c r="N40" s="15">
        <f t="shared" si="5"/>
        <v>0.003636680240034291</v>
      </c>
    </row>
    <row r="41" spans="2:14" ht="12.75">
      <c r="B41" s="12" t="s">
        <v>116</v>
      </c>
      <c r="C41" s="12" t="s">
        <v>127</v>
      </c>
      <c r="D41" s="13">
        <v>178</v>
      </c>
      <c r="E41" s="13">
        <v>63</v>
      </c>
      <c r="F41" s="13">
        <v>4</v>
      </c>
      <c r="G41" s="14">
        <f t="shared" si="4"/>
        <v>0.06349206349206349</v>
      </c>
      <c r="H41" s="13">
        <v>59</v>
      </c>
      <c r="I41" s="13">
        <f t="shared" si="2"/>
        <v>44.5</v>
      </c>
      <c r="J41" s="13">
        <f t="shared" si="3"/>
        <v>2.8253968253968256</v>
      </c>
      <c r="K41" s="13">
        <v>90</v>
      </c>
      <c r="L41" s="13">
        <v>1</v>
      </c>
      <c r="M41" s="13">
        <v>52738</v>
      </c>
      <c r="N41" s="15">
        <f t="shared" si="5"/>
        <v>0.003375175395350601</v>
      </c>
    </row>
    <row r="42" spans="2:14" ht="12.75">
      <c r="B42" s="12" t="s">
        <v>348</v>
      </c>
      <c r="C42" s="12" t="s">
        <v>128</v>
      </c>
      <c r="D42" s="13">
        <v>220</v>
      </c>
      <c r="E42" s="13">
        <v>80</v>
      </c>
      <c r="F42" s="13">
        <v>9</v>
      </c>
      <c r="G42" s="14">
        <f t="shared" si="4"/>
        <v>0.1125</v>
      </c>
      <c r="H42" s="13">
        <v>71</v>
      </c>
      <c r="I42" s="13">
        <f t="shared" si="2"/>
        <v>24.444444444444443</v>
      </c>
      <c r="J42" s="13">
        <f t="shared" si="3"/>
        <v>2.75</v>
      </c>
      <c r="K42" s="13">
        <v>92</v>
      </c>
      <c r="L42" s="13">
        <v>2</v>
      </c>
      <c r="M42" s="13">
        <v>66720</v>
      </c>
      <c r="N42" s="15">
        <f t="shared" si="5"/>
        <v>0.0032973621103117505</v>
      </c>
    </row>
    <row r="43" spans="2:14" ht="12.75">
      <c r="B43" s="12" t="s">
        <v>27</v>
      </c>
      <c r="C43" s="12" t="s">
        <v>130</v>
      </c>
      <c r="D43" s="13">
        <v>379</v>
      </c>
      <c r="E43" s="13">
        <v>28</v>
      </c>
      <c r="F43" s="13">
        <v>8</v>
      </c>
      <c r="G43" s="14">
        <f t="shared" si="4"/>
        <v>0.2857142857142857</v>
      </c>
      <c r="H43" s="13">
        <v>20</v>
      </c>
      <c r="I43" s="13">
        <f t="shared" si="2"/>
        <v>47.375</v>
      </c>
      <c r="J43" s="13">
        <f t="shared" si="3"/>
        <v>13.535714285714286</v>
      </c>
      <c r="K43" s="13">
        <v>235</v>
      </c>
      <c r="L43" s="13">
        <v>1</v>
      </c>
      <c r="M43" s="13">
        <v>115443</v>
      </c>
      <c r="N43" s="15">
        <f t="shared" si="5"/>
        <v>0.003283005465900921</v>
      </c>
    </row>
    <row r="44" spans="2:14" ht="12.75">
      <c r="B44" s="12" t="s">
        <v>345</v>
      </c>
      <c r="C44" s="12" t="s">
        <v>129</v>
      </c>
      <c r="D44" s="13">
        <v>380</v>
      </c>
      <c r="E44" s="13">
        <v>37</v>
      </c>
      <c r="F44" s="13">
        <v>8</v>
      </c>
      <c r="G44" s="14">
        <f t="shared" si="4"/>
        <v>0.21621621621621623</v>
      </c>
      <c r="H44" s="13">
        <v>29</v>
      </c>
      <c r="I44" s="13">
        <f t="shared" si="2"/>
        <v>47.5</v>
      </c>
      <c r="J44" s="13">
        <f t="shared" si="3"/>
        <v>10.27027027027027</v>
      </c>
      <c r="K44" s="13">
        <v>263</v>
      </c>
      <c r="L44" s="13">
        <v>1</v>
      </c>
      <c r="M44" s="13">
        <v>149312</v>
      </c>
      <c r="N44" s="15">
        <f t="shared" si="5"/>
        <v>0.002545006429489927</v>
      </c>
    </row>
    <row r="45" spans="2:14" ht="12.75">
      <c r="B45" s="12" t="s">
        <v>348</v>
      </c>
      <c r="C45" s="12" t="s">
        <v>131</v>
      </c>
      <c r="D45" s="13">
        <v>131</v>
      </c>
      <c r="E45" s="13">
        <v>22</v>
      </c>
      <c r="F45" s="13">
        <v>10</v>
      </c>
      <c r="G45" s="14">
        <f t="shared" si="4"/>
        <v>0.45454545454545453</v>
      </c>
      <c r="H45" s="13">
        <v>12</v>
      </c>
      <c r="I45" s="13">
        <f t="shared" si="2"/>
        <v>13.1</v>
      </c>
      <c r="J45" s="13">
        <f t="shared" si="3"/>
        <v>5.954545454545454</v>
      </c>
      <c r="K45" s="13">
        <v>33</v>
      </c>
      <c r="L45" s="13">
        <v>1</v>
      </c>
      <c r="M45" s="13">
        <v>66720</v>
      </c>
      <c r="N45" s="15">
        <f t="shared" si="5"/>
        <v>0.0019634292565947242</v>
      </c>
    </row>
    <row r="46" spans="2:14" ht="12.75">
      <c r="B46" s="12" t="s">
        <v>114</v>
      </c>
      <c r="C46" s="12" t="s">
        <v>132</v>
      </c>
      <c r="D46" s="13">
        <v>54</v>
      </c>
      <c r="E46" s="13">
        <v>14</v>
      </c>
      <c r="F46" s="13">
        <v>4</v>
      </c>
      <c r="G46" s="14">
        <f t="shared" si="4"/>
        <v>0.2857142857142857</v>
      </c>
      <c r="H46" s="13">
        <v>10</v>
      </c>
      <c r="I46" s="13">
        <f t="shared" si="2"/>
        <v>13.5</v>
      </c>
      <c r="J46" s="13">
        <f t="shared" si="3"/>
        <v>3.857142857142857</v>
      </c>
      <c r="K46" s="13">
        <v>30</v>
      </c>
      <c r="L46" s="13">
        <v>1</v>
      </c>
      <c r="M46" s="13">
        <v>33159</v>
      </c>
      <c r="N46" s="15">
        <f t="shared" si="5"/>
        <v>0.0016285171446666063</v>
      </c>
    </row>
    <row r="47" spans="2:14" ht="12.75">
      <c r="B47" s="12" t="s">
        <v>346</v>
      </c>
      <c r="C47" s="12" t="s">
        <v>133</v>
      </c>
      <c r="D47" s="13">
        <v>348</v>
      </c>
      <c r="E47" s="13">
        <v>30</v>
      </c>
      <c r="F47" s="13">
        <v>7</v>
      </c>
      <c r="G47" s="14">
        <f t="shared" si="4"/>
        <v>0.23333333333333334</v>
      </c>
      <c r="H47" s="13">
        <v>23</v>
      </c>
      <c r="I47" s="13">
        <f t="shared" si="2"/>
        <v>49.714285714285715</v>
      </c>
      <c r="J47" s="13">
        <f t="shared" si="3"/>
        <v>11.6</v>
      </c>
      <c r="K47" s="13">
        <v>153</v>
      </c>
      <c r="L47" s="13">
        <v>1</v>
      </c>
      <c r="M47" s="13">
        <v>229185</v>
      </c>
      <c r="N47" s="15">
        <f t="shared" si="5"/>
        <v>0.0015184239806270044</v>
      </c>
    </row>
    <row r="48" spans="2:14" ht="12.75">
      <c r="B48" s="12" t="s">
        <v>347</v>
      </c>
      <c r="C48" s="12" t="s">
        <v>134</v>
      </c>
      <c r="D48" s="13">
        <v>49</v>
      </c>
      <c r="E48" s="13">
        <v>91</v>
      </c>
      <c r="F48" s="13">
        <v>5</v>
      </c>
      <c r="G48" s="14">
        <f t="shared" si="4"/>
        <v>0.054945054945054944</v>
      </c>
      <c r="H48" s="13">
        <v>86</v>
      </c>
      <c r="I48" s="13">
        <f t="shared" si="2"/>
        <v>9.8</v>
      </c>
      <c r="J48" s="13">
        <f t="shared" si="3"/>
        <v>0.5384615384615384</v>
      </c>
      <c r="K48" s="13">
        <v>20</v>
      </c>
      <c r="L48" s="13">
        <v>2</v>
      </c>
      <c r="M48" s="13">
        <v>38406</v>
      </c>
      <c r="N48" s="15">
        <f t="shared" si="5"/>
        <v>0.001275842316304744</v>
      </c>
    </row>
    <row r="49" spans="2:14" ht="12.75">
      <c r="B49" s="12" t="s">
        <v>344</v>
      </c>
      <c r="C49" s="12" t="s">
        <v>136</v>
      </c>
      <c r="D49" s="13">
        <v>71</v>
      </c>
      <c r="E49" s="13">
        <v>59</v>
      </c>
      <c r="F49" s="13">
        <v>9</v>
      </c>
      <c r="G49" s="14">
        <f t="shared" si="4"/>
        <v>0.15254237288135594</v>
      </c>
      <c r="H49" s="13">
        <v>50</v>
      </c>
      <c r="I49" s="13">
        <f t="shared" si="2"/>
        <v>7.888888888888889</v>
      </c>
      <c r="J49" s="13">
        <f t="shared" si="3"/>
        <v>1.2033898305084745</v>
      </c>
      <c r="K49" s="13">
        <v>27</v>
      </c>
      <c r="L49" s="13">
        <v>1</v>
      </c>
      <c r="M49" s="13">
        <v>75607</v>
      </c>
      <c r="N49" s="15">
        <f t="shared" si="5"/>
        <v>0.0009390664885526472</v>
      </c>
    </row>
    <row r="50" spans="2:14" ht="12.75">
      <c r="B50" s="12" t="s">
        <v>27</v>
      </c>
      <c r="C50" s="12" t="s">
        <v>135</v>
      </c>
      <c r="D50" s="13">
        <v>106</v>
      </c>
      <c r="E50" s="13">
        <v>14</v>
      </c>
      <c r="F50" s="13">
        <v>7</v>
      </c>
      <c r="G50" s="14">
        <f t="shared" si="4"/>
        <v>0.5</v>
      </c>
      <c r="H50" s="13">
        <v>7</v>
      </c>
      <c r="I50" s="13">
        <f t="shared" si="2"/>
        <v>15.142857142857142</v>
      </c>
      <c r="J50" s="13">
        <f t="shared" si="3"/>
        <v>7.571428571428571</v>
      </c>
      <c r="K50" s="13">
        <v>38</v>
      </c>
      <c r="L50" s="13">
        <v>1</v>
      </c>
      <c r="M50" s="13">
        <v>115443</v>
      </c>
      <c r="N50" s="15">
        <f t="shared" si="5"/>
        <v>0.0009182020564261151</v>
      </c>
    </row>
    <row r="51" spans="2:14" ht="12.75">
      <c r="B51" s="12" t="s">
        <v>344</v>
      </c>
      <c r="C51" s="12" t="s">
        <v>137</v>
      </c>
      <c r="D51" s="13">
        <v>67</v>
      </c>
      <c r="E51" s="13">
        <v>79</v>
      </c>
      <c r="F51" s="13">
        <v>12</v>
      </c>
      <c r="G51" s="14">
        <f t="shared" si="4"/>
        <v>0.1518987341772152</v>
      </c>
      <c r="H51" s="13">
        <v>67</v>
      </c>
      <c r="I51" s="13">
        <f t="shared" si="2"/>
        <v>5.583333333333333</v>
      </c>
      <c r="J51" s="13">
        <f t="shared" si="3"/>
        <v>0.8481012658227848</v>
      </c>
      <c r="K51" s="13">
        <v>34</v>
      </c>
      <c r="L51" s="13">
        <v>1</v>
      </c>
      <c r="M51" s="13">
        <v>75607</v>
      </c>
      <c r="N51" s="15">
        <f t="shared" si="5"/>
        <v>0.0008861613342679911</v>
      </c>
    </row>
    <row r="52" spans="2:14" ht="12.75">
      <c r="B52" s="12" t="s">
        <v>345</v>
      </c>
      <c r="C52" s="12" t="s">
        <v>138</v>
      </c>
      <c r="D52" s="13">
        <v>120</v>
      </c>
      <c r="E52" s="13">
        <v>14</v>
      </c>
      <c r="F52" s="13">
        <v>6</v>
      </c>
      <c r="G52" s="14">
        <f t="shared" si="4"/>
        <v>0.42857142857142855</v>
      </c>
      <c r="H52" s="13">
        <v>8</v>
      </c>
      <c r="I52" s="13">
        <f t="shared" si="2"/>
        <v>20</v>
      </c>
      <c r="J52" s="13">
        <f t="shared" si="3"/>
        <v>8.571428571428571</v>
      </c>
      <c r="K52" s="13">
        <v>47</v>
      </c>
      <c r="L52" s="13">
        <v>3</v>
      </c>
      <c r="M52" s="13">
        <v>149312</v>
      </c>
      <c r="N52" s="15">
        <f t="shared" si="5"/>
        <v>0.0008036862408915559</v>
      </c>
    </row>
    <row r="53" spans="2:14" ht="12.75">
      <c r="B53" s="12" t="s">
        <v>347</v>
      </c>
      <c r="C53" s="12" t="s">
        <v>139</v>
      </c>
      <c r="D53" s="13">
        <v>25</v>
      </c>
      <c r="E53" s="13">
        <v>12</v>
      </c>
      <c r="F53" s="13">
        <v>4</v>
      </c>
      <c r="G53" s="14">
        <f t="shared" si="4"/>
        <v>0.3333333333333333</v>
      </c>
      <c r="H53" s="13">
        <v>8</v>
      </c>
      <c r="I53" s="13">
        <f t="shared" si="2"/>
        <v>6.25</v>
      </c>
      <c r="J53" s="13">
        <f t="shared" si="3"/>
        <v>2.0833333333333335</v>
      </c>
      <c r="K53" s="13">
        <v>20</v>
      </c>
      <c r="L53" s="13">
        <v>1</v>
      </c>
      <c r="M53" s="13">
        <v>38406</v>
      </c>
      <c r="N53" s="15">
        <f t="shared" si="5"/>
        <v>0.0006509399572983388</v>
      </c>
    </row>
    <row r="54" spans="2:14" ht="12.75">
      <c r="B54" s="12" t="s">
        <v>140</v>
      </c>
      <c r="C54" s="12" t="s">
        <v>141</v>
      </c>
      <c r="D54" s="13">
        <v>56</v>
      </c>
      <c r="E54" s="13">
        <v>25</v>
      </c>
      <c r="F54" s="13">
        <v>7</v>
      </c>
      <c r="G54" s="14">
        <f t="shared" si="4"/>
        <v>0.28</v>
      </c>
      <c r="H54" s="13">
        <v>18</v>
      </c>
      <c r="I54" s="13">
        <f t="shared" si="2"/>
        <v>8</v>
      </c>
      <c r="J54" s="13">
        <f t="shared" si="3"/>
        <v>2.24</v>
      </c>
      <c r="K54" s="13">
        <v>27</v>
      </c>
      <c r="L54" s="13">
        <v>1</v>
      </c>
      <c r="M54" s="13">
        <v>112814</v>
      </c>
      <c r="N54" s="15">
        <f t="shared" si="5"/>
        <v>0.0004963922917368412</v>
      </c>
    </row>
    <row r="55" spans="2:14" ht="12.75">
      <c r="B55" s="12" t="s">
        <v>345</v>
      </c>
      <c r="C55" s="12" t="s">
        <v>142</v>
      </c>
      <c r="D55" s="13">
        <v>34</v>
      </c>
      <c r="E55" s="13">
        <v>4</v>
      </c>
      <c r="F55" s="13">
        <v>3</v>
      </c>
      <c r="G55" s="14">
        <f t="shared" si="4"/>
        <v>0.75</v>
      </c>
      <c r="H55" s="13">
        <v>1</v>
      </c>
      <c r="I55" s="13">
        <f t="shared" si="2"/>
        <v>11.333333333333334</v>
      </c>
      <c r="J55" s="13">
        <f t="shared" si="3"/>
        <v>8.5</v>
      </c>
      <c r="K55" s="13">
        <v>31</v>
      </c>
      <c r="L55" s="13">
        <v>1</v>
      </c>
      <c r="M55" s="13">
        <v>149312</v>
      </c>
      <c r="N55" s="15">
        <f t="shared" si="5"/>
        <v>0.00022771110158594085</v>
      </c>
    </row>
    <row r="56" spans="2:14" ht="12.75">
      <c r="B56" s="12" t="s">
        <v>31</v>
      </c>
      <c r="C56" s="12" t="s">
        <v>144</v>
      </c>
      <c r="D56" s="13">
        <v>3</v>
      </c>
      <c r="E56" s="13">
        <v>3</v>
      </c>
      <c r="F56" s="13">
        <v>2</v>
      </c>
      <c r="G56" s="14">
        <f t="shared" si="4"/>
        <v>0.6666666666666666</v>
      </c>
      <c r="H56" s="13">
        <v>1</v>
      </c>
      <c r="I56" s="13">
        <f t="shared" si="2"/>
        <v>1.5</v>
      </c>
      <c r="J56" s="13">
        <f t="shared" si="3"/>
        <v>1</v>
      </c>
      <c r="K56" s="13">
        <v>2</v>
      </c>
      <c r="L56" s="13">
        <v>1</v>
      </c>
      <c r="M56" s="13">
        <v>28172</v>
      </c>
      <c r="N56" s="15">
        <f t="shared" si="5"/>
        <v>0.00010648871219650717</v>
      </c>
    </row>
    <row r="57" spans="2:14" ht="12.75">
      <c r="B57" s="12" t="s">
        <v>345</v>
      </c>
      <c r="C57" s="12" t="s">
        <v>143</v>
      </c>
      <c r="D57" s="13">
        <v>8</v>
      </c>
      <c r="E57" s="13">
        <v>25</v>
      </c>
      <c r="F57" s="13">
        <v>2</v>
      </c>
      <c r="G57" s="14">
        <f t="shared" si="4"/>
        <v>0.08</v>
      </c>
      <c r="H57" s="13">
        <v>23</v>
      </c>
      <c r="I57" s="13">
        <f t="shared" si="2"/>
        <v>4</v>
      </c>
      <c r="J57" s="13">
        <f t="shared" si="3"/>
        <v>0.32</v>
      </c>
      <c r="K57" s="13">
        <v>5</v>
      </c>
      <c r="L57" s="13">
        <v>3</v>
      </c>
      <c r="M57" s="13">
        <v>149312</v>
      </c>
      <c r="N57" s="15">
        <f t="shared" si="5"/>
        <v>5.357908272610373E-05</v>
      </c>
    </row>
    <row r="58" spans="2:14" ht="17.25">
      <c r="B58" s="47" t="s">
        <v>10</v>
      </c>
      <c r="C58" s="47"/>
      <c r="D58" s="34">
        <f>SUM(D4:D57)</f>
        <v>327311</v>
      </c>
      <c r="E58" s="34">
        <f>SUM(E4:E57)</f>
        <v>19693</v>
      </c>
      <c r="F58" s="34">
        <f>SUM(F4:F57)</f>
        <v>6602</v>
      </c>
      <c r="G58" s="35">
        <f t="shared" si="4"/>
        <v>0.3352460265068806</v>
      </c>
      <c r="H58" s="34">
        <f>SUM(H4:H57)</f>
        <v>13091</v>
      </c>
      <c r="I58" s="34">
        <f>D58/F58</f>
        <v>49.57755225689185</v>
      </c>
      <c r="J58" s="34">
        <f>D58/E58</f>
        <v>16.620677398060224</v>
      </c>
      <c r="K58" s="34"/>
      <c r="L58" s="34"/>
      <c r="M58" s="34"/>
      <c r="N58" s="34"/>
    </row>
    <row r="59" s="1" customFormat="1" ht="12.75">
      <c r="D59" s="31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</sheetData>
  <sheetProtection/>
  <mergeCells count="4">
    <mergeCell ref="B1:C1"/>
    <mergeCell ref="D1:N1"/>
    <mergeCell ref="B2:C2"/>
    <mergeCell ref="B58:C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9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8.8515625" defaultRowHeight="12.75"/>
  <cols>
    <col min="1" max="1" width="8.8515625" style="1" customWidth="1"/>
    <col min="2" max="2" width="22.7109375" style="0" customWidth="1"/>
    <col min="3" max="3" width="8.7109375" style="0" customWidth="1"/>
    <col min="4" max="4" width="47.710937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0" width="13.7109375" style="0" customWidth="1"/>
    <col min="11" max="11" width="15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12.7109375" style="0" customWidth="1"/>
    <col min="17" max="17" width="11.7109375" style="0" customWidth="1"/>
    <col min="18" max="18" width="10.7109375" style="0" customWidth="1"/>
    <col min="19" max="19" width="11.7109375" style="0" customWidth="1"/>
    <col min="20" max="37" width="8.8515625" style="1" customWidth="1"/>
  </cols>
  <sheetData>
    <row r="1" spans="2:19" ht="81.75" customHeight="1">
      <c r="B1" s="50" t="s">
        <v>357</v>
      </c>
      <c r="C1" s="50"/>
      <c r="D1" s="50"/>
      <c r="E1" s="51" t="s">
        <v>329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2:19" ht="75">
      <c r="B2" s="52" t="s">
        <v>359</v>
      </c>
      <c r="C2" s="52"/>
      <c r="D2" s="52"/>
      <c r="E2" s="28" t="s">
        <v>0</v>
      </c>
      <c r="F2" s="28" t="s">
        <v>1</v>
      </c>
      <c r="G2" s="28" t="s">
        <v>330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352</v>
      </c>
      <c r="M2" s="28" t="s">
        <v>39</v>
      </c>
      <c r="N2" s="28" t="s">
        <v>15</v>
      </c>
      <c r="O2" s="28" t="s">
        <v>16</v>
      </c>
      <c r="P2" s="29" t="s">
        <v>40</v>
      </c>
      <c r="Q2" s="29" t="s">
        <v>41</v>
      </c>
      <c r="R2" s="29" t="s">
        <v>42</v>
      </c>
      <c r="S2" s="29" t="s">
        <v>43</v>
      </c>
    </row>
    <row r="3" spans="2:19" ht="15">
      <c r="B3" s="28" t="s">
        <v>11</v>
      </c>
      <c r="C3" s="28" t="s">
        <v>12</v>
      </c>
      <c r="D3" s="28" t="s">
        <v>13</v>
      </c>
      <c r="E3" s="28" t="s">
        <v>333</v>
      </c>
      <c r="F3" s="28" t="s">
        <v>334</v>
      </c>
      <c r="G3" s="28" t="s">
        <v>335</v>
      </c>
      <c r="H3" s="28" t="s">
        <v>336</v>
      </c>
      <c r="I3" s="28" t="s">
        <v>337</v>
      </c>
      <c r="J3" s="28" t="s">
        <v>338</v>
      </c>
      <c r="K3" s="28" t="s">
        <v>339</v>
      </c>
      <c r="L3" s="28"/>
      <c r="M3" s="28"/>
      <c r="N3" s="28" t="s">
        <v>15</v>
      </c>
      <c r="O3" s="28" t="s">
        <v>341</v>
      </c>
      <c r="P3" s="29" t="s">
        <v>353</v>
      </c>
      <c r="Q3" s="29" t="s">
        <v>354</v>
      </c>
      <c r="R3" s="29" t="s">
        <v>355</v>
      </c>
      <c r="S3" s="29" t="s">
        <v>356</v>
      </c>
    </row>
    <row r="4" spans="2:19" ht="12.75">
      <c r="B4" s="21" t="s">
        <v>31</v>
      </c>
      <c r="C4" s="22">
        <v>4</v>
      </c>
      <c r="D4" s="12" t="s">
        <v>32</v>
      </c>
      <c r="E4" s="13">
        <v>10944</v>
      </c>
      <c r="F4" s="13">
        <v>178</v>
      </c>
      <c r="G4" s="13">
        <v>103</v>
      </c>
      <c r="H4" s="14">
        <f aca="true" t="shared" si="0" ref="H4:H35">G4/F4</f>
        <v>0.5786516853932584</v>
      </c>
      <c r="I4" s="13">
        <v>75</v>
      </c>
      <c r="J4" s="13">
        <v>104</v>
      </c>
      <c r="K4" s="13">
        <v>58</v>
      </c>
      <c r="L4" s="13">
        <v>795</v>
      </c>
      <c r="M4" s="13">
        <v>1</v>
      </c>
      <c r="N4" s="13">
        <v>5715</v>
      </c>
      <c r="O4" s="15">
        <f aca="true" t="shared" si="1" ref="O4:O35">E4/N4</f>
        <v>1.9149606299212598</v>
      </c>
      <c r="P4" s="13">
        <v>9300</v>
      </c>
      <c r="Q4" s="13">
        <v>892</v>
      </c>
      <c r="R4" s="13">
        <v>129</v>
      </c>
      <c r="S4" s="13">
        <v>345</v>
      </c>
    </row>
    <row r="5" spans="2:19" ht="12.75">
      <c r="B5" s="21" t="s">
        <v>344</v>
      </c>
      <c r="C5" s="22">
        <v>8</v>
      </c>
      <c r="D5" s="12" t="s">
        <v>33</v>
      </c>
      <c r="E5" s="13">
        <v>10589</v>
      </c>
      <c r="F5" s="13">
        <v>519</v>
      </c>
      <c r="G5" s="13">
        <v>182</v>
      </c>
      <c r="H5" s="14">
        <f t="shared" si="0"/>
        <v>0.35067437379576105</v>
      </c>
      <c r="I5" s="13">
        <v>337</v>
      </c>
      <c r="J5" s="13">
        <v>57</v>
      </c>
      <c r="K5" s="13">
        <v>20</v>
      </c>
      <c r="L5" s="13">
        <v>351</v>
      </c>
      <c r="M5" s="13">
        <v>1</v>
      </c>
      <c r="N5" s="13">
        <v>5817</v>
      </c>
      <c r="O5" s="15">
        <f t="shared" si="1"/>
        <v>1.8203541344335568</v>
      </c>
      <c r="P5" s="13">
        <v>7091</v>
      </c>
      <c r="Q5" s="13">
        <v>703</v>
      </c>
      <c r="R5" s="13">
        <v>99</v>
      </c>
      <c r="S5" s="13">
        <v>852</v>
      </c>
    </row>
    <row r="6" spans="2:19" ht="12.75">
      <c r="B6" s="21" t="s">
        <v>34</v>
      </c>
      <c r="C6" s="22">
        <v>3</v>
      </c>
      <c r="D6" s="12" t="s">
        <v>35</v>
      </c>
      <c r="E6" s="13">
        <v>10184</v>
      </c>
      <c r="F6" s="13">
        <v>25</v>
      </c>
      <c r="G6" s="13">
        <v>21</v>
      </c>
      <c r="H6" s="14">
        <f t="shared" si="0"/>
        <v>0.84</v>
      </c>
      <c r="I6" s="13">
        <v>4</v>
      </c>
      <c r="J6" s="13">
        <v>470</v>
      </c>
      <c r="K6" s="13">
        <v>395</v>
      </c>
      <c r="L6" s="13">
        <v>1135</v>
      </c>
      <c r="M6" s="13">
        <v>1</v>
      </c>
      <c r="N6" s="13">
        <v>5603</v>
      </c>
      <c r="O6" s="15">
        <f t="shared" si="1"/>
        <v>1.8175977155095484</v>
      </c>
      <c r="P6" s="13">
        <v>7917</v>
      </c>
      <c r="Q6" s="13">
        <v>295</v>
      </c>
      <c r="R6" s="13">
        <v>115</v>
      </c>
      <c r="S6" s="13">
        <v>179</v>
      </c>
    </row>
    <row r="7" spans="2:19" ht="12.75">
      <c r="B7" s="21" t="s">
        <v>344</v>
      </c>
      <c r="C7" s="22">
        <v>12</v>
      </c>
      <c r="D7" s="12" t="s">
        <v>36</v>
      </c>
      <c r="E7" s="13">
        <v>10743</v>
      </c>
      <c r="F7" s="13">
        <v>617</v>
      </c>
      <c r="G7" s="13">
        <v>226</v>
      </c>
      <c r="H7" s="14">
        <f t="shared" si="0"/>
        <v>0.36628849270664504</v>
      </c>
      <c r="I7" s="13">
        <v>391</v>
      </c>
      <c r="J7" s="13">
        <v>47</v>
      </c>
      <c r="K7" s="13">
        <v>17</v>
      </c>
      <c r="L7" s="13">
        <v>510</v>
      </c>
      <c r="M7" s="13">
        <v>1</v>
      </c>
      <c r="N7" s="13">
        <v>6289</v>
      </c>
      <c r="O7" s="15">
        <f t="shared" si="1"/>
        <v>1.7082207028144378</v>
      </c>
      <c r="P7" s="13">
        <v>7534</v>
      </c>
      <c r="Q7" s="13">
        <v>1073</v>
      </c>
      <c r="R7" s="13">
        <v>166</v>
      </c>
      <c r="S7" s="13">
        <v>584</v>
      </c>
    </row>
    <row r="8" spans="2:19" ht="12.75">
      <c r="B8" s="21" t="s">
        <v>37</v>
      </c>
      <c r="C8" s="22">
        <v>3</v>
      </c>
      <c r="D8" s="12" t="s">
        <v>38</v>
      </c>
      <c r="E8" s="13">
        <v>10248</v>
      </c>
      <c r="F8" s="13">
        <v>585</v>
      </c>
      <c r="G8" s="13">
        <v>159</v>
      </c>
      <c r="H8" s="14">
        <f t="shared" si="0"/>
        <v>0.2717948717948718</v>
      </c>
      <c r="I8" s="13">
        <v>426</v>
      </c>
      <c r="J8" s="13">
        <v>63</v>
      </c>
      <c r="K8" s="13">
        <v>17</v>
      </c>
      <c r="L8" s="13">
        <v>549</v>
      </c>
      <c r="M8" s="13">
        <v>1</v>
      </c>
      <c r="N8" s="13">
        <v>6183</v>
      </c>
      <c r="O8" s="15">
        <f t="shared" si="1"/>
        <v>1.6574478408539544</v>
      </c>
      <c r="P8" s="13">
        <v>8092</v>
      </c>
      <c r="Q8" s="13">
        <v>1077</v>
      </c>
      <c r="R8" s="13">
        <v>86</v>
      </c>
      <c r="S8" s="13">
        <v>591</v>
      </c>
    </row>
    <row r="9" spans="2:19" ht="12.75">
      <c r="B9" s="21" t="s">
        <v>344</v>
      </c>
      <c r="C9" s="22">
        <v>11</v>
      </c>
      <c r="D9" s="12" t="s">
        <v>146</v>
      </c>
      <c r="E9" s="13">
        <v>10741</v>
      </c>
      <c r="F9" s="13">
        <v>545</v>
      </c>
      <c r="G9" s="13">
        <v>185</v>
      </c>
      <c r="H9" s="14">
        <f t="shared" si="0"/>
        <v>0.3394495412844037</v>
      </c>
      <c r="I9" s="13">
        <v>360</v>
      </c>
      <c r="J9" s="13">
        <v>57</v>
      </c>
      <c r="K9" s="13">
        <v>19</v>
      </c>
      <c r="L9" s="13">
        <v>375</v>
      </c>
      <c r="M9" s="13">
        <v>1</v>
      </c>
      <c r="N9" s="13">
        <v>6497</v>
      </c>
      <c r="O9" s="15">
        <f t="shared" si="1"/>
        <v>1.653224565183931</v>
      </c>
      <c r="P9" s="13">
        <v>8456</v>
      </c>
      <c r="Q9" s="13">
        <v>507</v>
      </c>
      <c r="R9" s="13">
        <v>92</v>
      </c>
      <c r="S9" s="13">
        <v>304</v>
      </c>
    </row>
    <row r="10" spans="2:19" ht="12.75">
      <c r="B10" s="21" t="s">
        <v>344</v>
      </c>
      <c r="C10" s="22">
        <v>7</v>
      </c>
      <c r="D10" s="12" t="s">
        <v>147</v>
      </c>
      <c r="E10" s="13">
        <v>11071</v>
      </c>
      <c r="F10" s="13">
        <v>946</v>
      </c>
      <c r="G10" s="13">
        <v>316</v>
      </c>
      <c r="H10" s="14">
        <f t="shared" si="0"/>
        <v>0.33403805496828753</v>
      </c>
      <c r="I10" s="13">
        <v>630</v>
      </c>
      <c r="J10" s="13">
        <v>34</v>
      </c>
      <c r="K10" s="13">
        <v>11</v>
      </c>
      <c r="L10" s="13">
        <v>264</v>
      </c>
      <c r="M10" s="13">
        <v>1</v>
      </c>
      <c r="N10" s="13">
        <v>6925</v>
      </c>
      <c r="O10" s="15">
        <f t="shared" si="1"/>
        <v>1.5987003610108304</v>
      </c>
      <c r="P10" s="13">
        <v>7965</v>
      </c>
      <c r="Q10" s="13">
        <v>718</v>
      </c>
      <c r="R10" s="13">
        <v>171</v>
      </c>
      <c r="S10" s="13">
        <v>691</v>
      </c>
    </row>
    <row r="11" spans="2:19" ht="12.75">
      <c r="B11" s="21" t="s">
        <v>87</v>
      </c>
      <c r="C11" s="22">
        <v>1</v>
      </c>
      <c r="D11" s="12" t="s">
        <v>148</v>
      </c>
      <c r="E11" s="13">
        <v>7639</v>
      </c>
      <c r="F11" s="13">
        <v>28</v>
      </c>
      <c r="G11" s="13">
        <v>16</v>
      </c>
      <c r="H11" s="14">
        <f t="shared" si="0"/>
        <v>0.5714285714285714</v>
      </c>
      <c r="I11" s="13">
        <v>12</v>
      </c>
      <c r="J11" s="13">
        <v>460</v>
      </c>
      <c r="K11" s="13">
        <v>263</v>
      </c>
      <c r="L11" s="13">
        <v>1156</v>
      </c>
      <c r="M11" s="13">
        <v>1</v>
      </c>
      <c r="N11" s="13">
        <v>4892</v>
      </c>
      <c r="O11" s="15">
        <f t="shared" si="1"/>
        <v>1.561529026982829</v>
      </c>
      <c r="P11" s="13">
        <v>4844</v>
      </c>
      <c r="Q11" s="13">
        <v>2156</v>
      </c>
      <c r="R11" s="13">
        <v>104</v>
      </c>
      <c r="S11" s="13">
        <v>364</v>
      </c>
    </row>
    <row r="12" spans="2:19" ht="12.75">
      <c r="B12" s="21" t="s">
        <v>348</v>
      </c>
      <c r="C12" s="22">
        <v>10</v>
      </c>
      <c r="D12" s="12" t="s">
        <v>149</v>
      </c>
      <c r="E12" s="13">
        <v>9114</v>
      </c>
      <c r="F12" s="13">
        <v>507</v>
      </c>
      <c r="G12" s="13">
        <v>205</v>
      </c>
      <c r="H12" s="14">
        <f t="shared" si="0"/>
        <v>0.40433925049309666</v>
      </c>
      <c r="I12" s="13">
        <v>302</v>
      </c>
      <c r="J12" s="13">
        <v>44</v>
      </c>
      <c r="K12" s="13">
        <v>18</v>
      </c>
      <c r="L12" s="13">
        <v>411</v>
      </c>
      <c r="M12" s="13">
        <v>1</v>
      </c>
      <c r="N12" s="13">
        <v>6037</v>
      </c>
      <c r="O12" s="15">
        <f t="shared" si="1"/>
        <v>1.5096902434984263</v>
      </c>
      <c r="P12" s="13">
        <v>6070</v>
      </c>
      <c r="Q12" s="13">
        <v>916</v>
      </c>
      <c r="R12" s="13">
        <v>83</v>
      </c>
      <c r="S12" s="13">
        <v>317</v>
      </c>
    </row>
    <row r="13" spans="2:19" ht="12.75">
      <c r="B13" s="21" t="s">
        <v>344</v>
      </c>
      <c r="C13" s="22">
        <v>1</v>
      </c>
      <c r="D13" s="12" t="s">
        <v>150</v>
      </c>
      <c r="E13" s="13">
        <v>9061</v>
      </c>
      <c r="F13" s="13">
        <v>742</v>
      </c>
      <c r="G13" s="13">
        <v>181</v>
      </c>
      <c r="H13" s="14">
        <f t="shared" si="0"/>
        <v>0.24393530997304583</v>
      </c>
      <c r="I13" s="13">
        <v>561</v>
      </c>
      <c r="J13" s="13">
        <v>49</v>
      </c>
      <c r="K13" s="13">
        <v>13</v>
      </c>
      <c r="L13" s="13">
        <v>350</v>
      </c>
      <c r="M13" s="13">
        <v>1</v>
      </c>
      <c r="N13" s="13">
        <v>6158</v>
      </c>
      <c r="O13" s="15">
        <f t="shared" si="1"/>
        <v>1.471419291977915</v>
      </c>
      <c r="P13" s="13">
        <v>5059</v>
      </c>
      <c r="Q13" s="13">
        <v>2653</v>
      </c>
      <c r="R13" s="13">
        <v>137</v>
      </c>
      <c r="S13" s="13">
        <v>696</v>
      </c>
    </row>
    <row r="14" spans="2:19" ht="12.75">
      <c r="B14" s="21" t="s">
        <v>34</v>
      </c>
      <c r="C14" s="22">
        <v>2</v>
      </c>
      <c r="D14" s="12" t="s">
        <v>152</v>
      </c>
      <c r="E14" s="13">
        <v>7891</v>
      </c>
      <c r="F14" s="13">
        <v>118</v>
      </c>
      <c r="G14" s="13">
        <v>90</v>
      </c>
      <c r="H14" s="14">
        <f t="shared" si="0"/>
        <v>0.7627118644067796</v>
      </c>
      <c r="I14" s="13">
        <v>28</v>
      </c>
      <c r="J14" s="13">
        <v>92</v>
      </c>
      <c r="K14" s="13">
        <v>64</v>
      </c>
      <c r="L14" s="13">
        <v>508</v>
      </c>
      <c r="M14" s="13">
        <v>1</v>
      </c>
      <c r="N14" s="13">
        <v>5541</v>
      </c>
      <c r="O14" s="15">
        <f t="shared" si="1"/>
        <v>1.424111171268724</v>
      </c>
      <c r="P14" s="13">
        <v>6198</v>
      </c>
      <c r="Q14" s="13">
        <v>216</v>
      </c>
      <c r="R14" s="13">
        <v>99</v>
      </c>
      <c r="S14" s="13">
        <v>343</v>
      </c>
    </row>
    <row r="15" spans="2:19" ht="12.75">
      <c r="B15" s="21" t="s">
        <v>344</v>
      </c>
      <c r="C15" s="22">
        <v>9</v>
      </c>
      <c r="D15" s="12" t="s">
        <v>151</v>
      </c>
      <c r="E15" s="13">
        <v>9019</v>
      </c>
      <c r="F15" s="13">
        <v>452</v>
      </c>
      <c r="G15" s="13">
        <v>183</v>
      </c>
      <c r="H15" s="14">
        <f t="shared" si="0"/>
        <v>0.40486725663716816</v>
      </c>
      <c r="I15" s="13">
        <v>269</v>
      </c>
      <c r="J15" s="13">
        <v>49</v>
      </c>
      <c r="K15" s="13">
        <v>19</v>
      </c>
      <c r="L15" s="13">
        <v>428</v>
      </c>
      <c r="M15" s="13">
        <v>1</v>
      </c>
      <c r="N15" s="13">
        <v>6380</v>
      </c>
      <c r="O15" s="15">
        <f t="shared" si="1"/>
        <v>1.4136363636363636</v>
      </c>
      <c r="P15" s="13">
        <v>7173</v>
      </c>
      <c r="Q15" s="13">
        <v>713</v>
      </c>
      <c r="R15" s="13">
        <v>139</v>
      </c>
      <c r="S15" s="13">
        <v>429</v>
      </c>
    </row>
    <row r="16" spans="2:19" ht="12.75">
      <c r="B16" s="21" t="s">
        <v>345</v>
      </c>
      <c r="C16" s="22">
        <v>10</v>
      </c>
      <c r="D16" s="12" t="s">
        <v>153</v>
      </c>
      <c r="E16" s="13">
        <v>8754</v>
      </c>
      <c r="F16" s="13">
        <v>396</v>
      </c>
      <c r="G16" s="13">
        <v>96</v>
      </c>
      <c r="H16" s="14">
        <f t="shared" si="0"/>
        <v>0.24242424242424243</v>
      </c>
      <c r="I16" s="13">
        <v>300</v>
      </c>
      <c r="J16" s="13">
        <v>82</v>
      </c>
      <c r="K16" s="13">
        <v>20</v>
      </c>
      <c r="L16" s="13">
        <v>497</v>
      </c>
      <c r="M16" s="13">
        <v>1</v>
      </c>
      <c r="N16" s="13">
        <v>6257</v>
      </c>
      <c r="O16" s="15">
        <f t="shared" si="1"/>
        <v>1.3990730381972192</v>
      </c>
      <c r="P16" s="13">
        <v>1574</v>
      </c>
      <c r="Q16" s="13">
        <v>6774</v>
      </c>
      <c r="R16" s="13">
        <v>68</v>
      </c>
      <c r="S16" s="13">
        <v>130</v>
      </c>
    </row>
    <row r="17" spans="2:19" ht="12.75">
      <c r="B17" s="21" t="s">
        <v>346</v>
      </c>
      <c r="C17" s="22">
        <v>22</v>
      </c>
      <c r="D17" s="12" t="s">
        <v>157</v>
      </c>
      <c r="E17" s="13">
        <v>8797</v>
      </c>
      <c r="F17" s="13">
        <v>55</v>
      </c>
      <c r="G17" s="13">
        <v>33</v>
      </c>
      <c r="H17" s="14">
        <f t="shared" si="0"/>
        <v>0.6</v>
      </c>
      <c r="I17" s="13">
        <v>22</v>
      </c>
      <c r="J17" s="13">
        <v>256</v>
      </c>
      <c r="K17" s="13">
        <v>154</v>
      </c>
      <c r="L17" s="13">
        <v>1481</v>
      </c>
      <c r="M17" s="13">
        <v>1</v>
      </c>
      <c r="N17" s="13">
        <v>6810</v>
      </c>
      <c r="O17" s="15">
        <f t="shared" si="1"/>
        <v>1.2917767988252569</v>
      </c>
      <c r="P17" s="13">
        <v>6392</v>
      </c>
      <c r="Q17" s="13">
        <v>602</v>
      </c>
      <c r="R17" s="13">
        <v>21</v>
      </c>
      <c r="S17" s="13">
        <v>1226</v>
      </c>
    </row>
    <row r="18" spans="2:19" ht="12.75">
      <c r="B18" s="21" t="s">
        <v>34</v>
      </c>
      <c r="C18" s="22">
        <v>1</v>
      </c>
      <c r="D18" s="12" t="s">
        <v>158</v>
      </c>
      <c r="E18" s="13">
        <v>7274</v>
      </c>
      <c r="F18" s="13">
        <v>59</v>
      </c>
      <c r="G18" s="13">
        <v>42</v>
      </c>
      <c r="H18" s="14">
        <f t="shared" si="0"/>
        <v>0.711864406779661</v>
      </c>
      <c r="I18" s="13">
        <v>17</v>
      </c>
      <c r="J18" s="13">
        <v>179</v>
      </c>
      <c r="K18" s="13">
        <v>125</v>
      </c>
      <c r="L18" s="13">
        <v>1206</v>
      </c>
      <c r="M18" s="13">
        <v>1</v>
      </c>
      <c r="N18" s="13">
        <v>5651</v>
      </c>
      <c r="O18" s="15">
        <f t="shared" si="1"/>
        <v>1.287205804282428</v>
      </c>
      <c r="P18" s="13">
        <v>6622</v>
      </c>
      <c r="Q18" s="13">
        <v>245</v>
      </c>
      <c r="R18" s="13">
        <v>63</v>
      </c>
      <c r="S18" s="13">
        <v>78</v>
      </c>
    </row>
    <row r="19" spans="2:19" ht="12.75">
      <c r="B19" s="21" t="s">
        <v>34</v>
      </c>
      <c r="C19" s="22">
        <v>4</v>
      </c>
      <c r="D19" s="12" t="s">
        <v>154</v>
      </c>
      <c r="E19" s="13">
        <v>8256</v>
      </c>
      <c r="F19" s="13">
        <v>163</v>
      </c>
      <c r="G19" s="13">
        <v>82</v>
      </c>
      <c r="H19" s="14">
        <f t="shared" si="0"/>
        <v>0.5030674846625767</v>
      </c>
      <c r="I19" s="13">
        <v>81</v>
      </c>
      <c r="J19" s="13">
        <v>100</v>
      </c>
      <c r="K19" s="13">
        <v>50</v>
      </c>
      <c r="L19" s="13">
        <v>1073</v>
      </c>
      <c r="M19" s="13">
        <v>1</v>
      </c>
      <c r="N19" s="13">
        <v>6443</v>
      </c>
      <c r="O19" s="15">
        <f t="shared" si="1"/>
        <v>1.2813906565264628</v>
      </c>
      <c r="P19" s="13">
        <v>6740</v>
      </c>
      <c r="Q19" s="13">
        <v>236</v>
      </c>
      <c r="R19" s="13">
        <v>96</v>
      </c>
      <c r="S19" s="13">
        <v>291</v>
      </c>
    </row>
    <row r="20" spans="2:19" ht="12.75">
      <c r="B20" s="21" t="s">
        <v>155</v>
      </c>
      <c r="C20" s="22">
        <v>4</v>
      </c>
      <c r="D20" s="12" t="s">
        <v>156</v>
      </c>
      <c r="E20" s="13">
        <v>7644</v>
      </c>
      <c r="F20" s="13">
        <v>160</v>
      </c>
      <c r="G20" s="13">
        <v>50</v>
      </c>
      <c r="H20" s="14">
        <f t="shared" si="0"/>
        <v>0.3125</v>
      </c>
      <c r="I20" s="13">
        <v>110</v>
      </c>
      <c r="J20" s="13">
        <v>153</v>
      </c>
      <c r="K20" s="13">
        <v>48</v>
      </c>
      <c r="L20" s="13">
        <v>2097</v>
      </c>
      <c r="M20" s="13">
        <v>1</v>
      </c>
      <c r="N20" s="13">
        <v>6110</v>
      </c>
      <c r="O20" s="15">
        <f t="shared" si="1"/>
        <v>1.251063829787234</v>
      </c>
      <c r="P20" s="13">
        <v>2663</v>
      </c>
      <c r="Q20" s="13">
        <v>4040</v>
      </c>
      <c r="R20" s="13">
        <v>104</v>
      </c>
      <c r="S20" s="13">
        <v>117</v>
      </c>
    </row>
    <row r="21" spans="2:19" ht="12.75">
      <c r="B21" s="21" t="s">
        <v>27</v>
      </c>
      <c r="C21" s="22">
        <v>10</v>
      </c>
      <c r="D21" s="12" t="s">
        <v>159</v>
      </c>
      <c r="E21" s="13">
        <v>7071</v>
      </c>
      <c r="F21" s="13">
        <v>2795</v>
      </c>
      <c r="G21" s="13">
        <v>448</v>
      </c>
      <c r="H21" s="14">
        <f t="shared" si="0"/>
        <v>0.16028622540250448</v>
      </c>
      <c r="I21" s="13">
        <v>2347</v>
      </c>
      <c r="J21" s="13">
        <v>16</v>
      </c>
      <c r="K21" s="13">
        <v>3</v>
      </c>
      <c r="L21" s="13">
        <v>400</v>
      </c>
      <c r="M21" s="13">
        <v>1</v>
      </c>
      <c r="N21" s="13">
        <v>5749</v>
      </c>
      <c r="O21" s="15">
        <f t="shared" si="1"/>
        <v>1.2299530353104888</v>
      </c>
      <c r="P21" s="13">
        <v>6112</v>
      </c>
      <c r="Q21" s="13">
        <v>86</v>
      </c>
      <c r="R21" s="13">
        <v>69</v>
      </c>
      <c r="S21" s="13">
        <v>67</v>
      </c>
    </row>
    <row r="22" spans="2:19" ht="12.75">
      <c r="B22" s="21" t="s">
        <v>31</v>
      </c>
      <c r="C22" s="22">
        <v>1</v>
      </c>
      <c r="D22" s="12" t="s">
        <v>169</v>
      </c>
      <c r="E22" s="13">
        <v>7368</v>
      </c>
      <c r="F22" s="13">
        <v>163</v>
      </c>
      <c r="G22" s="13">
        <v>77</v>
      </c>
      <c r="H22" s="14">
        <f t="shared" si="0"/>
        <v>0.4723926380368098</v>
      </c>
      <c r="I22" s="13">
        <v>86</v>
      </c>
      <c r="J22" s="13">
        <v>88</v>
      </c>
      <c r="K22" s="13">
        <v>41</v>
      </c>
      <c r="L22" s="13">
        <v>740</v>
      </c>
      <c r="M22" s="13">
        <v>1</v>
      </c>
      <c r="N22" s="13">
        <v>5993</v>
      </c>
      <c r="O22" s="15">
        <f t="shared" si="1"/>
        <v>1.2294343400634073</v>
      </c>
      <c r="P22" s="13">
        <v>5622</v>
      </c>
      <c r="Q22" s="13">
        <v>877</v>
      </c>
      <c r="R22" s="13">
        <v>72</v>
      </c>
      <c r="S22" s="13">
        <v>399</v>
      </c>
    </row>
    <row r="23" spans="2:19" ht="12.75">
      <c r="B23" s="21" t="s">
        <v>116</v>
      </c>
      <c r="C23" s="22">
        <v>8</v>
      </c>
      <c r="D23" s="12" t="s">
        <v>160</v>
      </c>
      <c r="E23" s="13">
        <v>8209</v>
      </c>
      <c r="F23" s="13">
        <v>67</v>
      </c>
      <c r="G23" s="13">
        <v>21</v>
      </c>
      <c r="H23" s="14">
        <f t="shared" si="0"/>
        <v>0.31343283582089554</v>
      </c>
      <c r="I23" s="13">
        <v>46</v>
      </c>
      <c r="J23" s="13">
        <v>387</v>
      </c>
      <c r="K23" s="13">
        <v>121</v>
      </c>
      <c r="L23" s="13">
        <v>2660</v>
      </c>
      <c r="M23" s="13">
        <v>1</v>
      </c>
      <c r="N23" s="13">
        <v>6703</v>
      </c>
      <c r="O23" s="15">
        <f t="shared" si="1"/>
        <v>1.224675518424586</v>
      </c>
      <c r="P23" s="13">
        <v>6903</v>
      </c>
      <c r="Q23" s="13">
        <v>309</v>
      </c>
      <c r="R23" s="13">
        <v>81</v>
      </c>
      <c r="S23" s="13">
        <v>293</v>
      </c>
    </row>
    <row r="24" spans="2:19" ht="12.75">
      <c r="B24" s="21" t="s">
        <v>103</v>
      </c>
      <c r="C24" s="22">
        <v>5</v>
      </c>
      <c r="D24" s="12" t="s">
        <v>164</v>
      </c>
      <c r="E24" s="13">
        <v>7067</v>
      </c>
      <c r="F24" s="13">
        <v>197</v>
      </c>
      <c r="G24" s="13">
        <v>49</v>
      </c>
      <c r="H24" s="14">
        <f t="shared" si="0"/>
        <v>0.24873096446700507</v>
      </c>
      <c r="I24" s="13">
        <v>148</v>
      </c>
      <c r="J24" s="13">
        <v>141</v>
      </c>
      <c r="K24" s="13">
        <v>34</v>
      </c>
      <c r="L24" s="13">
        <v>1350</v>
      </c>
      <c r="M24" s="13">
        <v>1</v>
      </c>
      <c r="N24" s="13">
        <v>5858</v>
      </c>
      <c r="O24" s="15">
        <f t="shared" si="1"/>
        <v>1.206384431546603</v>
      </c>
      <c r="P24" s="13">
        <v>3295</v>
      </c>
      <c r="Q24" s="13">
        <v>3223</v>
      </c>
      <c r="R24" s="13">
        <v>65</v>
      </c>
      <c r="S24" s="13">
        <v>191</v>
      </c>
    </row>
    <row r="25" spans="2:19" ht="12.75">
      <c r="B25" s="21" t="s">
        <v>140</v>
      </c>
      <c r="C25" s="22">
        <v>4</v>
      </c>
      <c r="D25" s="12" t="s">
        <v>161</v>
      </c>
      <c r="E25" s="13">
        <v>7466</v>
      </c>
      <c r="F25" s="13">
        <v>77</v>
      </c>
      <c r="G25" s="13">
        <v>53</v>
      </c>
      <c r="H25" s="14">
        <f t="shared" si="0"/>
        <v>0.6883116883116883</v>
      </c>
      <c r="I25" s="13">
        <v>24</v>
      </c>
      <c r="J25" s="13">
        <v>140</v>
      </c>
      <c r="K25" s="13">
        <v>97</v>
      </c>
      <c r="L25" s="13">
        <v>468</v>
      </c>
      <c r="M25" s="13">
        <v>1</v>
      </c>
      <c r="N25" s="13">
        <v>6204</v>
      </c>
      <c r="O25" s="15">
        <f t="shared" si="1"/>
        <v>1.2034171502256608</v>
      </c>
      <c r="P25" s="13">
        <v>6468</v>
      </c>
      <c r="Q25" s="13">
        <v>329</v>
      </c>
      <c r="R25" s="13">
        <v>71</v>
      </c>
      <c r="S25" s="13">
        <v>216</v>
      </c>
    </row>
    <row r="26" spans="2:19" ht="12.75">
      <c r="B26" s="21" t="s">
        <v>344</v>
      </c>
      <c r="C26" s="22">
        <v>3</v>
      </c>
      <c r="D26" s="12" t="s">
        <v>166</v>
      </c>
      <c r="E26" s="13">
        <v>6713</v>
      </c>
      <c r="F26" s="13">
        <v>453</v>
      </c>
      <c r="G26" s="13">
        <v>127</v>
      </c>
      <c r="H26" s="14">
        <f t="shared" si="0"/>
        <v>0.2803532008830022</v>
      </c>
      <c r="I26" s="13">
        <v>326</v>
      </c>
      <c r="J26" s="13">
        <v>51</v>
      </c>
      <c r="K26" s="13">
        <v>14</v>
      </c>
      <c r="L26" s="13">
        <v>294</v>
      </c>
      <c r="M26" s="13">
        <v>1</v>
      </c>
      <c r="N26" s="13">
        <v>5617</v>
      </c>
      <c r="O26" s="15">
        <f t="shared" si="1"/>
        <v>1.1951219512195121</v>
      </c>
      <c r="P26" s="13">
        <v>4987</v>
      </c>
      <c r="Q26" s="13">
        <v>673</v>
      </c>
      <c r="R26" s="13">
        <v>61</v>
      </c>
      <c r="S26" s="13">
        <v>373</v>
      </c>
    </row>
    <row r="27" spans="2:19" ht="12.75">
      <c r="B27" s="21" t="s">
        <v>167</v>
      </c>
      <c r="C27" s="22">
        <v>6</v>
      </c>
      <c r="D27" s="12" t="s">
        <v>168</v>
      </c>
      <c r="E27" s="13">
        <v>6309</v>
      </c>
      <c r="F27" s="13">
        <v>24</v>
      </c>
      <c r="G27" s="13">
        <v>17</v>
      </c>
      <c r="H27" s="14">
        <f t="shared" si="0"/>
        <v>0.7083333333333334</v>
      </c>
      <c r="I27" s="13">
        <v>7</v>
      </c>
      <c r="J27" s="13">
        <v>349</v>
      </c>
      <c r="K27" s="13">
        <v>247</v>
      </c>
      <c r="L27" s="13">
        <v>1105</v>
      </c>
      <c r="M27" s="13">
        <v>2</v>
      </c>
      <c r="N27" s="13">
        <v>5312</v>
      </c>
      <c r="O27" s="15">
        <f t="shared" si="1"/>
        <v>1.1876882530120483</v>
      </c>
      <c r="P27" s="13">
        <v>5739</v>
      </c>
      <c r="Q27" s="13">
        <v>129</v>
      </c>
      <c r="R27" s="13">
        <v>98</v>
      </c>
      <c r="S27" s="13">
        <v>235</v>
      </c>
    </row>
    <row r="28" spans="2:19" ht="12.75">
      <c r="B28" s="21" t="s">
        <v>114</v>
      </c>
      <c r="C28" s="22">
        <v>3</v>
      </c>
      <c r="D28" s="12" t="s">
        <v>162</v>
      </c>
      <c r="E28" s="13">
        <v>5583</v>
      </c>
      <c r="F28" s="13">
        <v>100</v>
      </c>
      <c r="G28" s="13">
        <v>55</v>
      </c>
      <c r="H28" s="14">
        <f t="shared" si="0"/>
        <v>0.55</v>
      </c>
      <c r="I28" s="13">
        <v>45</v>
      </c>
      <c r="J28" s="13">
        <v>101</v>
      </c>
      <c r="K28" s="13">
        <v>56</v>
      </c>
      <c r="L28" s="13">
        <v>1149</v>
      </c>
      <c r="M28" s="13">
        <v>1</v>
      </c>
      <c r="N28" s="13">
        <v>4729</v>
      </c>
      <c r="O28" s="15">
        <f t="shared" si="1"/>
        <v>1.1805878621272996</v>
      </c>
      <c r="P28" s="13">
        <v>4891</v>
      </c>
      <c r="Q28" s="13">
        <v>161</v>
      </c>
      <c r="R28" s="13">
        <v>50</v>
      </c>
      <c r="S28" s="13">
        <v>318</v>
      </c>
    </row>
    <row r="29" spans="2:19" ht="12.75">
      <c r="B29" s="21" t="s">
        <v>87</v>
      </c>
      <c r="C29" s="22">
        <v>5</v>
      </c>
      <c r="D29" s="12" t="s">
        <v>163</v>
      </c>
      <c r="E29" s="13">
        <v>6267</v>
      </c>
      <c r="F29" s="13">
        <v>76</v>
      </c>
      <c r="G29" s="13">
        <v>43</v>
      </c>
      <c r="H29" s="14">
        <f t="shared" si="0"/>
        <v>0.5657894736842105</v>
      </c>
      <c r="I29" s="13">
        <v>33</v>
      </c>
      <c r="J29" s="13">
        <v>147</v>
      </c>
      <c r="K29" s="13">
        <v>81</v>
      </c>
      <c r="L29" s="13">
        <v>1120</v>
      </c>
      <c r="M29" s="13">
        <v>1</v>
      </c>
      <c r="N29" s="13">
        <v>5320</v>
      </c>
      <c r="O29" s="15">
        <f t="shared" si="1"/>
        <v>1.1780075187969925</v>
      </c>
      <c r="P29" s="13">
        <v>2838</v>
      </c>
      <c r="Q29" s="13">
        <v>3078</v>
      </c>
      <c r="R29" s="13">
        <v>72</v>
      </c>
      <c r="S29" s="13">
        <v>169</v>
      </c>
    </row>
    <row r="30" spans="2:19" ht="12.75">
      <c r="B30" s="21" t="s">
        <v>99</v>
      </c>
      <c r="C30" s="22">
        <v>6</v>
      </c>
      <c r="D30" s="12" t="s">
        <v>165</v>
      </c>
      <c r="E30" s="13">
        <v>7247</v>
      </c>
      <c r="F30" s="13">
        <v>220</v>
      </c>
      <c r="G30" s="13">
        <v>128</v>
      </c>
      <c r="H30" s="14">
        <f t="shared" si="0"/>
        <v>0.5818181818181818</v>
      </c>
      <c r="I30" s="13">
        <v>92</v>
      </c>
      <c r="J30" s="13">
        <v>56</v>
      </c>
      <c r="K30" s="13">
        <v>33</v>
      </c>
      <c r="L30" s="13">
        <v>717</v>
      </c>
      <c r="M30" s="13">
        <v>1</v>
      </c>
      <c r="N30" s="13">
        <v>6256</v>
      </c>
      <c r="O30" s="15">
        <f t="shared" si="1"/>
        <v>1.1584079283887467</v>
      </c>
      <c r="P30" s="13">
        <v>6593</v>
      </c>
      <c r="Q30" s="13">
        <v>185</v>
      </c>
      <c r="R30" s="13">
        <v>83</v>
      </c>
      <c r="S30" s="13">
        <v>154</v>
      </c>
    </row>
    <row r="31" spans="2:19" ht="12.75">
      <c r="B31" s="21" t="s">
        <v>344</v>
      </c>
      <c r="C31" s="22">
        <v>5</v>
      </c>
      <c r="D31" s="12" t="s">
        <v>172</v>
      </c>
      <c r="E31" s="13">
        <v>5601</v>
      </c>
      <c r="F31" s="13">
        <v>593</v>
      </c>
      <c r="G31" s="13">
        <v>132</v>
      </c>
      <c r="H31" s="14">
        <f t="shared" si="0"/>
        <v>0.22259696458684655</v>
      </c>
      <c r="I31" s="13">
        <v>461</v>
      </c>
      <c r="J31" s="13">
        <v>41</v>
      </c>
      <c r="K31" s="13">
        <v>9</v>
      </c>
      <c r="L31" s="13">
        <v>274</v>
      </c>
      <c r="M31" s="13">
        <v>1</v>
      </c>
      <c r="N31" s="13">
        <v>4969</v>
      </c>
      <c r="O31" s="15">
        <f t="shared" si="1"/>
        <v>1.1271885691285972</v>
      </c>
      <c r="P31" s="13">
        <v>3212</v>
      </c>
      <c r="Q31" s="13">
        <v>1145</v>
      </c>
      <c r="R31" s="13">
        <v>55</v>
      </c>
      <c r="S31" s="13">
        <v>315</v>
      </c>
    </row>
    <row r="32" spans="2:19" ht="12.75">
      <c r="B32" s="21" t="s">
        <v>27</v>
      </c>
      <c r="C32" s="22">
        <v>8</v>
      </c>
      <c r="D32" s="12" t="s">
        <v>170</v>
      </c>
      <c r="E32" s="13">
        <v>7232</v>
      </c>
      <c r="F32" s="13">
        <v>2875</v>
      </c>
      <c r="G32" s="13">
        <v>444</v>
      </c>
      <c r="H32" s="14">
        <f t="shared" si="0"/>
        <v>0.15443478260869564</v>
      </c>
      <c r="I32" s="13">
        <v>2431</v>
      </c>
      <c r="J32" s="13">
        <v>16</v>
      </c>
      <c r="K32" s="13">
        <v>2</v>
      </c>
      <c r="L32" s="13">
        <v>1109</v>
      </c>
      <c r="M32" s="13">
        <v>1</v>
      </c>
      <c r="N32" s="13">
        <v>6461</v>
      </c>
      <c r="O32" s="15">
        <f t="shared" si="1"/>
        <v>1.1193313728524996</v>
      </c>
      <c r="P32" s="13">
        <v>6396</v>
      </c>
      <c r="Q32" s="13">
        <v>100</v>
      </c>
      <c r="R32" s="13">
        <v>58</v>
      </c>
      <c r="S32" s="13">
        <v>75</v>
      </c>
    </row>
    <row r="33" spans="2:19" ht="12.75">
      <c r="B33" s="21" t="s">
        <v>140</v>
      </c>
      <c r="C33" s="22">
        <v>16</v>
      </c>
      <c r="D33" s="12" t="s">
        <v>175</v>
      </c>
      <c r="E33" s="13">
        <v>6429</v>
      </c>
      <c r="F33" s="13">
        <v>169</v>
      </c>
      <c r="G33" s="13">
        <v>67</v>
      </c>
      <c r="H33" s="14">
        <f t="shared" si="0"/>
        <v>0.39644970414201186</v>
      </c>
      <c r="I33" s="13">
        <v>102</v>
      </c>
      <c r="J33" s="13">
        <v>92</v>
      </c>
      <c r="K33" s="13">
        <v>37</v>
      </c>
      <c r="L33" s="13">
        <v>896</v>
      </c>
      <c r="M33" s="13">
        <v>1</v>
      </c>
      <c r="N33" s="13">
        <v>5891</v>
      </c>
      <c r="O33" s="15">
        <f t="shared" si="1"/>
        <v>1.0913257511458156</v>
      </c>
      <c r="P33" s="13">
        <v>2943</v>
      </c>
      <c r="Q33" s="13">
        <v>3062</v>
      </c>
      <c r="R33" s="13">
        <v>58</v>
      </c>
      <c r="S33" s="13">
        <v>208</v>
      </c>
    </row>
    <row r="34" spans="2:19" ht="12.75">
      <c r="B34" s="21" t="s">
        <v>114</v>
      </c>
      <c r="C34" s="22">
        <v>4</v>
      </c>
      <c r="D34" s="12" t="s">
        <v>171</v>
      </c>
      <c r="E34" s="13">
        <v>6642</v>
      </c>
      <c r="F34" s="13">
        <v>188</v>
      </c>
      <c r="G34" s="13">
        <v>80</v>
      </c>
      <c r="H34" s="14">
        <f t="shared" si="0"/>
        <v>0.425531914893617</v>
      </c>
      <c r="I34" s="13">
        <v>108</v>
      </c>
      <c r="J34" s="13">
        <v>82</v>
      </c>
      <c r="K34" s="13">
        <v>35</v>
      </c>
      <c r="L34" s="13">
        <v>973</v>
      </c>
      <c r="M34" s="13">
        <v>1</v>
      </c>
      <c r="N34" s="13">
        <v>6122</v>
      </c>
      <c r="O34" s="15">
        <f t="shared" si="1"/>
        <v>1.084939562234564</v>
      </c>
      <c r="P34" s="13">
        <v>5486</v>
      </c>
      <c r="Q34" s="13">
        <v>309</v>
      </c>
      <c r="R34" s="13">
        <v>72</v>
      </c>
      <c r="S34" s="13">
        <v>340</v>
      </c>
    </row>
    <row r="35" spans="2:19" ht="12.75">
      <c r="B35" s="21" t="s">
        <v>344</v>
      </c>
      <c r="C35" s="22">
        <v>2</v>
      </c>
      <c r="D35" s="12" t="s">
        <v>174</v>
      </c>
      <c r="E35" s="13">
        <v>6796</v>
      </c>
      <c r="F35" s="13">
        <v>300</v>
      </c>
      <c r="G35" s="13">
        <v>146</v>
      </c>
      <c r="H35" s="14">
        <f t="shared" si="0"/>
        <v>0.4866666666666667</v>
      </c>
      <c r="I35" s="13">
        <v>154</v>
      </c>
      <c r="J35" s="13">
        <v>47</v>
      </c>
      <c r="K35" s="13">
        <v>22</v>
      </c>
      <c r="L35" s="13">
        <v>325</v>
      </c>
      <c r="M35" s="13">
        <v>1</v>
      </c>
      <c r="N35" s="13">
        <v>6272</v>
      </c>
      <c r="O35" s="15">
        <f t="shared" si="1"/>
        <v>1.083545918367347</v>
      </c>
      <c r="P35" s="13">
        <v>3697</v>
      </c>
      <c r="Q35" s="13">
        <v>1122</v>
      </c>
      <c r="R35" s="13">
        <v>68</v>
      </c>
      <c r="S35" s="13">
        <v>386</v>
      </c>
    </row>
    <row r="36" spans="2:19" ht="12.75">
      <c r="B36" s="21" t="s">
        <v>114</v>
      </c>
      <c r="C36" s="22">
        <v>6</v>
      </c>
      <c r="D36" s="12" t="s">
        <v>173</v>
      </c>
      <c r="E36" s="13">
        <v>6232</v>
      </c>
      <c r="F36" s="13">
        <v>202</v>
      </c>
      <c r="G36" s="13">
        <v>80</v>
      </c>
      <c r="H36" s="14">
        <f aca="true" t="shared" si="2" ref="H36:H67">G36/F36</f>
        <v>0.39603960396039606</v>
      </c>
      <c r="I36" s="13">
        <v>122</v>
      </c>
      <c r="J36" s="13">
        <v>76</v>
      </c>
      <c r="K36" s="13">
        <v>30</v>
      </c>
      <c r="L36" s="13">
        <v>832</v>
      </c>
      <c r="M36" s="13">
        <v>1</v>
      </c>
      <c r="N36" s="13">
        <v>5800</v>
      </c>
      <c r="O36" s="15">
        <f aca="true" t="shared" si="3" ref="O36:O67">E36/N36</f>
        <v>1.0744827586206898</v>
      </c>
      <c r="P36" s="13">
        <v>5418</v>
      </c>
      <c r="Q36" s="13">
        <v>188</v>
      </c>
      <c r="R36" s="13">
        <v>60</v>
      </c>
      <c r="S36" s="13">
        <v>186</v>
      </c>
    </row>
    <row r="37" spans="2:19" ht="12.75">
      <c r="B37" s="21" t="s">
        <v>37</v>
      </c>
      <c r="C37" s="22">
        <v>5</v>
      </c>
      <c r="D37" s="12" t="s">
        <v>191</v>
      </c>
      <c r="E37" s="13">
        <v>5393</v>
      </c>
      <c r="F37" s="13">
        <v>108</v>
      </c>
      <c r="G37" s="13">
        <v>46</v>
      </c>
      <c r="H37" s="14">
        <f t="shared" si="2"/>
        <v>0.42592592592592593</v>
      </c>
      <c r="I37" s="13">
        <v>62</v>
      </c>
      <c r="J37" s="13">
        <v>83</v>
      </c>
      <c r="K37" s="13">
        <v>36</v>
      </c>
      <c r="L37" s="13">
        <v>1892</v>
      </c>
      <c r="M37" s="13">
        <v>1</v>
      </c>
      <c r="N37" s="13">
        <v>5053</v>
      </c>
      <c r="O37" s="15">
        <f t="shared" si="3"/>
        <v>1.067286760340392</v>
      </c>
      <c r="P37" s="13">
        <v>2998</v>
      </c>
      <c r="Q37" s="13">
        <v>2011</v>
      </c>
      <c r="R37" s="13">
        <v>35</v>
      </c>
      <c r="S37" s="13">
        <v>250</v>
      </c>
    </row>
    <row r="38" spans="2:19" ht="12.75">
      <c r="B38" s="21" t="s">
        <v>344</v>
      </c>
      <c r="C38" s="22">
        <v>4</v>
      </c>
      <c r="D38" s="12" t="s">
        <v>176</v>
      </c>
      <c r="E38" s="13">
        <v>7297</v>
      </c>
      <c r="F38" s="13">
        <v>557</v>
      </c>
      <c r="G38" s="13">
        <v>197</v>
      </c>
      <c r="H38" s="14">
        <f t="shared" si="2"/>
        <v>0.35368043087971274</v>
      </c>
      <c r="I38" s="13">
        <v>360</v>
      </c>
      <c r="J38" s="13">
        <v>36</v>
      </c>
      <c r="K38" s="13">
        <v>13</v>
      </c>
      <c r="L38" s="13">
        <v>452</v>
      </c>
      <c r="M38" s="13">
        <v>1</v>
      </c>
      <c r="N38" s="13">
        <v>7183</v>
      </c>
      <c r="O38" s="15">
        <f t="shared" si="3"/>
        <v>1.0158708060698873</v>
      </c>
      <c r="P38" s="13">
        <v>4672</v>
      </c>
      <c r="Q38" s="13">
        <v>915</v>
      </c>
      <c r="R38" s="13">
        <v>103</v>
      </c>
      <c r="S38" s="13">
        <v>745</v>
      </c>
    </row>
    <row r="39" spans="2:19" ht="12.75">
      <c r="B39" s="21" t="s">
        <v>37</v>
      </c>
      <c r="C39" s="22">
        <v>4</v>
      </c>
      <c r="D39" s="12" t="s">
        <v>178</v>
      </c>
      <c r="E39" s="13">
        <v>5893</v>
      </c>
      <c r="F39" s="13">
        <v>102</v>
      </c>
      <c r="G39" s="13">
        <v>44</v>
      </c>
      <c r="H39" s="14">
        <f t="shared" si="2"/>
        <v>0.43137254901960786</v>
      </c>
      <c r="I39" s="13">
        <v>58</v>
      </c>
      <c r="J39" s="13">
        <v>129</v>
      </c>
      <c r="K39" s="13">
        <v>56</v>
      </c>
      <c r="L39" s="13">
        <v>2408</v>
      </c>
      <c r="M39" s="13">
        <v>1</v>
      </c>
      <c r="N39" s="13">
        <v>5948</v>
      </c>
      <c r="O39" s="15">
        <f t="shared" si="3"/>
        <v>0.9907531943510424</v>
      </c>
      <c r="P39" s="13">
        <v>5064</v>
      </c>
      <c r="Q39" s="13">
        <v>167</v>
      </c>
      <c r="R39" s="13">
        <v>54</v>
      </c>
      <c r="S39" s="13">
        <v>107</v>
      </c>
    </row>
    <row r="40" spans="2:19" ht="12.75">
      <c r="B40" s="21" t="s">
        <v>344</v>
      </c>
      <c r="C40" s="22">
        <v>10</v>
      </c>
      <c r="D40" s="12" t="s">
        <v>182</v>
      </c>
      <c r="E40" s="13">
        <v>6367</v>
      </c>
      <c r="F40" s="13">
        <v>575</v>
      </c>
      <c r="G40" s="13">
        <v>109</v>
      </c>
      <c r="H40" s="14">
        <f t="shared" si="2"/>
        <v>0.18956521739130436</v>
      </c>
      <c r="I40" s="13">
        <v>466</v>
      </c>
      <c r="J40" s="13">
        <v>56</v>
      </c>
      <c r="K40" s="13">
        <v>11</v>
      </c>
      <c r="L40" s="13">
        <v>910</v>
      </c>
      <c r="M40" s="13">
        <v>1</v>
      </c>
      <c r="N40" s="13">
        <v>6480</v>
      </c>
      <c r="O40" s="15">
        <f t="shared" si="3"/>
        <v>0.9825617283950617</v>
      </c>
      <c r="P40" s="13">
        <v>4421</v>
      </c>
      <c r="Q40" s="13">
        <v>481</v>
      </c>
      <c r="R40" s="13">
        <v>62</v>
      </c>
      <c r="S40" s="13">
        <v>338</v>
      </c>
    </row>
    <row r="41" spans="2:19" ht="12.75">
      <c r="B41" s="21" t="s">
        <v>180</v>
      </c>
      <c r="C41" s="22">
        <v>12</v>
      </c>
      <c r="D41" s="12" t="s">
        <v>181</v>
      </c>
      <c r="E41" s="13">
        <v>6072</v>
      </c>
      <c r="F41" s="13">
        <v>295</v>
      </c>
      <c r="G41" s="13">
        <v>134</v>
      </c>
      <c r="H41" s="14">
        <f t="shared" si="2"/>
        <v>0.4542372881355932</v>
      </c>
      <c r="I41" s="13">
        <v>161</v>
      </c>
      <c r="J41" s="13">
        <v>45</v>
      </c>
      <c r="K41" s="13">
        <v>20</v>
      </c>
      <c r="L41" s="13">
        <v>2148</v>
      </c>
      <c r="M41" s="13">
        <v>1</v>
      </c>
      <c r="N41" s="13">
        <v>6193</v>
      </c>
      <c r="O41" s="15">
        <f t="shared" si="3"/>
        <v>0.9804618117229129</v>
      </c>
      <c r="P41" s="13">
        <v>5088</v>
      </c>
      <c r="Q41" s="13">
        <v>205</v>
      </c>
      <c r="R41" s="13">
        <v>37</v>
      </c>
      <c r="S41" s="13">
        <v>269</v>
      </c>
    </row>
    <row r="42" spans="2:19" ht="12.75">
      <c r="B42" s="21" t="s">
        <v>25</v>
      </c>
      <c r="C42" s="22">
        <v>2</v>
      </c>
      <c r="D42" s="12" t="s">
        <v>179</v>
      </c>
      <c r="E42" s="13">
        <v>6045</v>
      </c>
      <c r="F42" s="13">
        <v>111</v>
      </c>
      <c r="G42" s="13">
        <v>48</v>
      </c>
      <c r="H42" s="14">
        <f t="shared" si="2"/>
        <v>0.43243243243243246</v>
      </c>
      <c r="I42" s="13">
        <v>63</v>
      </c>
      <c r="J42" s="13">
        <v>124</v>
      </c>
      <c r="K42" s="13">
        <v>53</v>
      </c>
      <c r="L42" s="13">
        <v>852</v>
      </c>
      <c r="M42" s="13">
        <v>1</v>
      </c>
      <c r="N42" s="13">
        <v>6242</v>
      </c>
      <c r="O42" s="15">
        <f t="shared" si="3"/>
        <v>0.968439602691445</v>
      </c>
      <c r="P42" s="13">
        <v>4547</v>
      </c>
      <c r="Q42" s="13">
        <v>679</v>
      </c>
      <c r="R42" s="13">
        <v>63</v>
      </c>
      <c r="S42" s="13">
        <v>434</v>
      </c>
    </row>
    <row r="43" spans="2:19" ht="12.75">
      <c r="B43" s="21" t="s">
        <v>348</v>
      </c>
      <c r="C43" s="22">
        <v>8</v>
      </c>
      <c r="D43" s="12" t="s">
        <v>177</v>
      </c>
      <c r="E43" s="13">
        <v>5439</v>
      </c>
      <c r="F43" s="13">
        <v>151</v>
      </c>
      <c r="G43" s="13">
        <v>68</v>
      </c>
      <c r="H43" s="14">
        <f t="shared" si="2"/>
        <v>0.4503311258278146</v>
      </c>
      <c r="I43" s="13">
        <v>83</v>
      </c>
      <c r="J43" s="13">
        <v>80</v>
      </c>
      <c r="K43" s="13">
        <v>36</v>
      </c>
      <c r="L43" s="13">
        <v>1103</v>
      </c>
      <c r="M43" s="13">
        <v>1</v>
      </c>
      <c r="N43" s="13">
        <v>5662</v>
      </c>
      <c r="O43" s="15">
        <f t="shared" si="3"/>
        <v>0.9606146238078418</v>
      </c>
      <c r="P43" s="13">
        <v>4162</v>
      </c>
      <c r="Q43" s="13">
        <v>451</v>
      </c>
      <c r="R43" s="13">
        <v>35</v>
      </c>
      <c r="S43" s="13">
        <v>214</v>
      </c>
    </row>
    <row r="44" spans="2:19" ht="12.75">
      <c r="B44" s="21" t="s">
        <v>348</v>
      </c>
      <c r="C44" s="22">
        <v>9</v>
      </c>
      <c r="D44" s="12" t="s">
        <v>183</v>
      </c>
      <c r="E44" s="13">
        <v>4394</v>
      </c>
      <c r="F44" s="13">
        <v>116</v>
      </c>
      <c r="G44" s="13">
        <v>70</v>
      </c>
      <c r="H44" s="14">
        <f t="shared" si="2"/>
        <v>0.603448275862069</v>
      </c>
      <c r="I44" s="13">
        <v>46</v>
      </c>
      <c r="J44" s="13">
        <v>62</v>
      </c>
      <c r="K44" s="13">
        <v>37</v>
      </c>
      <c r="L44" s="13">
        <v>889</v>
      </c>
      <c r="M44" s="13">
        <v>1</v>
      </c>
      <c r="N44" s="13">
        <v>4659</v>
      </c>
      <c r="O44" s="15">
        <f t="shared" si="3"/>
        <v>0.9431208413822709</v>
      </c>
      <c r="P44" s="13">
        <v>3939</v>
      </c>
      <c r="Q44" s="13">
        <v>166</v>
      </c>
      <c r="R44" s="13">
        <v>47</v>
      </c>
      <c r="S44" s="13">
        <v>90</v>
      </c>
    </row>
    <row r="45" spans="2:19" ht="12.75">
      <c r="B45" s="21" t="s">
        <v>27</v>
      </c>
      <c r="C45" s="22">
        <v>13</v>
      </c>
      <c r="D45" s="12" t="s">
        <v>184</v>
      </c>
      <c r="E45" s="13">
        <v>5164</v>
      </c>
      <c r="F45" s="13">
        <v>2779</v>
      </c>
      <c r="G45" s="13">
        <v>293</v>
      </c>
      <c r="H45" s="14">
        <f t="shared" si="2"/>
        <v>0.10543360921194675</v>
      </c>
      <c r="I45" s="13">
        <v>2486</v>
      </c>
      <c r="J45" s="13">
        <v>17</v>
      </c>
      <c r="K45" s="13">
        <v>2</v>
      </c>
      <c r="L45" s="13">
        <v>1436</v>
      </c>
      <c r="M45" s="13">
        <v>1</v>
      </c>
      <c r="N45" s="13">
        <v>5565</v>
      </c>
      <c r="O45" s="15">
        <f t="shared" si="3"/>
        <v>0.9279424977538185</v>
      </c>
      <c r="P45" s="13">
        <v>4617</v>
      </c>
      <c r="Q45" s="13">
        <v>75</v>
      </c>
      <c r="R45" s="13">
        <v>35</v>
      </c>
      <c r="S45" s="13">
        <v>52</v>
      </c>
    </row>
    <row r="46" spans="2:19" ht="12.75">
      <c r="B46" s="21" t="s">
        <v>87</v>
      </c>
      <c r="C46" s="22">
        <v>10</v>
      </c>
      <c r="D46" s="12" t="s">
        <v>185</v>
      </c>
      <c r="E46" s="13">
        <v>4667</v>
      </c>
      <c r="F46" s="13">
        <v>121</v>
      </c>
      <c r="G46" s="13">
        <v>41</v>
      </c>
      <c r="H46" s="14">
        <f t="shared" si="2"/>
        <v>0.33884297520661155</v>
      </c>
      <c r="I46" s="13">
        <v>80</v>
      </c>
      <c r="J46" s="13">
        <v>111</v>
      </c>
      <c r="K46" s="13">
        <v>38</v>
      </c>
      <c r="L46" s="13">
        <v>998</v>
      </c>
      <c r="M46" s="13">
        <v>1</v>
      </c>
      <c r="N46" s="13">
        <v>5384</v>
      </c>
      <c r="O46" s="15">
        <f t="shared" si="3"/>
        <v>0.8668276374442794</v>
      </c>
      <c r="P46" s="13">
        <v>3905</v>
      </c>
      <c r="Q46" s="13">
        <v>283</v>
      </c>
      <c r="R46" s="13">
        <v>202</v>
      </c>
      <c r="S46" s="13">
        <v>162</v>
      </c>
    </row>
    <row r="47" spans="2:19" ht="12.75">
      <c r="B47" s="21" t="s">
        <v>114</v>
      </c>
      <c r="C47" s="22">
        <v>5</v>
      </c>
      <c r="D47" s="12" t="s">
        <v>186</v>
      </c>
      <c r="E47" s="13">
        <v>4869</v>
      </c>
      <c r="F47" s="13">
        <v>94</v>
      </c>
      <c r="G47" s="13">
        <v>50</v>
      </c>
      <c r="H47" s="14">
        <f t="shared" si="2"/>
        <v>0.5319148936170213</v>
      </c>
      <c r="I47" s="13">
        <v>44</v>
      </c>
      <c r="J47" s="13">
        <v>96</v>
      </c>
      <c r="K47" s="13">
        <v>51</v>
      </c>
      <c r="L47" s="13">
        <v>415</v>
      </c>
      <c r="M47" s="13">
        <v>1</v>
      </c>
      <c r="N47" s="13">
        <v>5766</v>
      </c>
      <c r="O47" s="15">
        <f t="shared" si="3"/>
        <v>0.8444328824141519</v>
      </c>
      <c r="P47" s="13">
        <v>3899</v>
      </c>
      <c r="Q47" s="13">
        <v>540</v>
      </c>
      <c r="R47" s="13">
        <v>41</v>
      </c>
      <c r="S47" s="13">
        <v>235</v>
      </c>
    </row>
    <row r="48" spans="2:19" ht="12.75">
      <c r="B48" s="21" t="s">
        <v>114</v>
      </c>
      <c r="C48" s="22">
        <v>1</v>
      </c>
      <c r="D48" s="12" t="s">
        <v>188</v>
      </c>
      <c r="E48" s="13">
        <v>3936</v>
      </c>
      <c r="F48" s="13">
        <v>126</v>
      </c>
      <c r="G48" s="13">
        <v>76</v>
      </c>
      <c r="H48" s="14">
        <f t="shared" si="2"/>
        <v>0.6031746031746031</v>
      </c>
      <c r="I48" s="13">
        <v>50</v>
      </c>
      <c r="J48" s="13">
        <v>50</v>
      </c>
      <c r="K48" s="13">
        <v>30</v>
      </c>
      <c r="L48" s="13">
        <v>293</v>
      </c>
      <c r="M48" s="13">
        <v>1</v>
      </c>
      <c r="N48" s="13">
        <v>4812</v>
      </c>
      <c r="O48" s="15">
        <f t="shared" si="3"/>
        <v>0.8179551122194514</v>
      </c>
      <c r="P48" s="13">
        <v>3488</v>
      </c>
      <c r="Q48" s="13">
        <v>244</v>
      </c>
      <c r="R48" s="13">
        <v>31</v>
      </c>
      <c r="S48" s="13">
        <v>100</v>
      </c>
    </row>
    <row r="49" spans="2:19" ht="12.75">
      <c r="B49" s="21" t="s">
        <v>189</v>
      </c>
      <c r="C49" s="22">
        <v>2</v>
      </c>
      <c r="D49" s="12" t="s">
        <v>190</v>
      </c>
      <c r="E49" s="13">
        <v>4663</v>
      </c>
      <c r="F49" s="13">
        <v>173</v>
      </c>
      <c r="G49" s="13">
        <v>81</v>
      </c>
      <c r="H49" s="14">
        <f t="shared" si="2"/>
        <v>0.4682080924855491</v>
      </c>
      <c r="I49" s="13">
        <v>92</v>
      </c>
      <c r="J49" s="13">
        <v>57</v>
      </c>
      <c r="K49" s="13">
        <v>26</v>
      </c>
      <c r="L49" s="13">
        <v>515</v>
      </c>
      <c r="M49" s="13">
        <v>1</v>
      </c>
      <c r="N49" s="13">
        <v>5773</v>
      </c>
      <c r="O49" s="15">
        <f t="shared" si="3"/>
        <v>0.8077256192620821</v>
      </c>
      <c r="P49" s="13">
        <v>4266</v>
      </c>
      <c r="Q49" s="13">
        <v>200</v>
      </c>
      <c r="R49" s="13">
        <v>48</v>
      </c>
      <c r="S49" s="13">
        <v>48</v>
      </c>
    </row>
    <row r="50" spans="2:19" ht="12.75">
      <c r="B50" s="21" t="s">
        <v>345</v>
      </c>
      <c r="C50" s="22">
        <v>1</v>
      </c>
      <c r="D50" s="12" t="s">
        <v>187</v>
      </c>
      <c r="E50" s="13">
        <v>4862</v>
      </c>
      <c r="F50" s="13">
        <v>392</v>
      </c>
      <c r="G50" s="13">
        <v>96</v>
      </c>
      <c r="H50" s="14">
        <f t="shared" si="2"/>
        <v>0.24489795918367346</v>
      </c>
      <c r="I50" s="13">
        <v>296</v>
      </c>
      <c r="J50" s="13">
        <v>50</v>
      </c>
      <c r="K50" s="13">
        <v>12</v>
      </c>
      <c r="L50" s="13">
        <v>386</v>
      </c>
      <c r="M50" s="13">
        <v>1</v>
      </c>
      <c r="N50" s="13">
        <v>6071</v>
      </c>
      <c r="O50" s="15">
        <f t="shared" si="3"/>
        <v>0.8008565310492506</v>
      </c>
      <c r="P50" s="13">
        <v>2222</v>
      </c>
      <c r="Q50" s="13">
        <v>534</v>
      </c>
      <c r="R50" s="13">
        <v>47</v>
      </c>
      <c r="S50" s="13">
        <v>1503</v>
      </c>
    </row>
    <row r="51" spans="2:19" ht="12.75">
      <c r="B51" s="21" t="s">
        <v>114</v>
      </c>
      <c r="C51" s="22">
        <v>2</v>
      </c>
      <c r="D51" s="12" t="s">
        <v>192</v>
      </c>
      <c r="E51" s="13">
        <v>4437</v>
      </c>
      <c r="F51" s="13">
        <v>117</v>
      </c>
      <c r="G51" s="13">
        <v>41</v>
      </c>
      <c r="H51" s="14">
        <f t="shared" si="2"/>
        <v>0.3504273504273504</v>
      </c>
      <c r="I51" s="13">
        <v>76</v>
      </c>
      <c r="J51" s="13">
        <v>105</v>
      </c>
      <c r="K51" s="13">
        <v>38</v>
      </c>
      <c r="L51" s="13">
        <v>363</v>
      </c>
      <c r="M51" s="13">
        <v>1</v>
      </c>
      <c r="N51" s="13">
        <v>5921</v>
      </c>
      <c r="O51" s="15">
        <f t="shared" si="3"/>
        <v>0.749366661036987</v>
      </c>
      <c r="P51" s="13">
        <v>3594</v>
      </c>
      <c r="Q51" s="13">
        <v>592</v>
      </c>
      <c r="R51" s="13">
        <v>50</v>
      </c>
      <c r="S51" s="13">
        <v>90</v>
      </c>
    </row>
    <row r="52" spans="2:19" ht="12.75">
      <c r="B52" s="21" t="s">
        <v>346</v>
      </c>
      <c r="C52" s="22">
        <v>39</v>
      </c>
      <c r="D52" s="12" t="s">
        <v>193</v>
      </c>
      <c r="E52" s="13">
        <v>3610</v>
      </c>
      <c r="F52" s="13">
        <v>21</v>
      </c>
      <c r="G52" s="13">
        <v>13</v>
      </c>
      <c r="H52" s="14">
        <f t="shared" si="2"/>
        <v>0.6190476190476191</v>
      </c>
      <c r="I52" s="13">
        <v>8</v>
      </c>
      <c r="J52" s="13">
        <v>270</v>
      </c>
      <c r="K52" s="13">
        <v>167</v>
      </c>
      <c r="L52" s="13">
        <v>2249</v>
      </c>
      <c r="M52" s="13">
        <v>7</v>
      </c>
      <c r="N52" s="13">
        <v>5014</v>
      </c>
      <c r="O52" s="15">
        <f t="shared" si="3"/>
        <v>0.7199840446749103</v>
      </c>
      <c r="P52" s="13">
        <v>2271</v>
      </c>
      <c r="Q52" s="13">
        <v>918</v>
      </c>
      <c r="R52" s="13">
        <v>43</v>
      </c>
      <c r="S52" s="13">
        <v>253</v>
      </c>
    </row>
    <row r="53" spans="2:19" ht="12.75">
      <c r="B53" s="21" t="s">
        <v>116</v>
      </c>
      <c r="C53" s="22">
        <v>4</v>
      </c>
      <c r="D53" s="12" t="s">
        <v>194</v>
      </c>
      <c r="E53" s="13">
        <v>4664</v>
      </c>
      <c r="F53" s="13">
        <v>35</v>
      </c>
      <c r="G53" s="13">
        <v>18</v>
      </c>
      <c r="H53" s="14">
        <f t="shared" si="2"/>
        <v>0.5142857142857142</v>
      </c>
      <c r="I53" s="13">
        <v>17</v>
      </c>
      <c r="J53" s="13">
        <v>252</v>
      </c>
      <c r="K53" s="13">
        <v>130</v>
      </c>
      <c r="L53" s="13">
        <v>1183</v>
      </c>
      <c r="M53" s="13">
        <v>1</v>
      </c>
      <c r="N53" s="13">
        <v>6546</v>
      </c>
      <c r="O53" s="15">
        <f t="shared" si="3"/>
        <v>0.712496180873816</v>
      </c>
      <c r="P53" s="13">
        <v>3588</v>
      </c>
      <c r="Q53" s="13">
        <v>99</v>
      </c>
      <c r="R53" s="13">
        <v>41</v>
      </c>
      <c r="S53" s="13">
        <v>196</v>
      </c>
    </row>
    <row r="54" spans="2:19" ht="12.75">
      <c r="B54" s="21" t="s">
        <v>25</v>
      </c>
      <c r="C54" s="22">
        <v>5</v>
      </c>
      <c r="D54" s="12" t="s">
        <v>195</v>
      </c>
      <c r="E54" s="13">
        <v>3879</v>
      </c>
      <c r="F54" s="13">
        <v>255</v>
      </c>
      <c r="G54" s="13">
        <v>83</v>
      </c>
      <c r="H54" s="14">
        <f t="shared" si="2"/>
        <v>0.3254901960784314</v>
      </c>
      <c r="I54" s="13">
        <v>172</v>
      </c>
      <c r="J54" s="13">
        <v>44</v>
      </c>
      <c r="K54" s="13">
        <v>14</v>
      </c>
      <c r="L54" s="13">
        <v>629</v>
      </c>
      <c r="M54" s="13">
        <v>1</v>
      </c>
      <c r="N54" s="13">
        <v>5715</v>
      </c>
      <c r="O54" s="15">
        <f t="shared" si="3"/>
        <v>0.6787401574803149</v>
      </c>
      <c r="P54" s="13">
        <v>3421</v>
      </c>
      <c r="Q54" s="13">
        <v>120</v>
      </c>
      <c r="R54" s="13">
        <v>29</v>
      </c>
      <c r="S54" s="13">
        <v>48</v>
      </c>
    </row>
    <row r="55" spans="2:19" ht="12.75">
      <c r="B55" s="21" t="s">
        <v>103</v>
      </c>
      <c r="C55" s="22">
        <v>8</v>
      </c>
      <c r="D55" s="12" t="s">
        <v>196</v>
      </c>
      <c r="E55" s="13">
        <v>3840</v>
      </c>
      <c r="F55" s="13">
        <v>48</v>
      </c>
      <c r="G55" s="13">
        <v>25</v>
      </c>
      <c r="H55" s="14">
        <f t="shared" si="2"/>
        <v>0.5208333333333334</v>
      </c>
      <c r="I55" s="13">
        <v>23</v>
      </c>
      <c r="J55" s="13">
        <v>163</v>
      </c>
      <c r="K55" s="13">
        <v>78</v>
      </c>
      <c r="L55" s="13">
        <v>1272</v>
      </c>
      <c r="M55" s="13">
        <v>1</v>
      </c>
      <c r="N55" s="13">
        <v>5821</v>
      </c>
      <c r="O55" s="15">
        <f t="shared" si="3"/>
        <v>0.6596804672736644</v>
      </c>
      <c r="P55" s="13">
        <v>2705</v>
      </c>
      <c r="Q55" s="13">
        <v>782</v>
      </c>
      <c r="R55" s="13">
        <v>25</v>
      </c>
      <c r="S55" s="13">
        <v>75</v>
      </c>
    </row>
    <row r="56" spans="2:19" ht="12.75">
      <c r="B56" s="21" t="s">
        <v>344</v>
      </c>
      <c r="C56" s="22">
        <v>3</v>
      </c>
      <c r="D56" s="12" t="s">
        <v>197</v>
      </c>
      <c r="E56" s="13">
        <v>3699</v>
      </c>
      <c r="F56" s="13">
        <v>89</v>
      </c>
      <c r="G56" s="13">
        <v>41</v>
      </c>
      <c r="H56" s="14">
        <f t="shared" si="2"/>
        <v>0.4606741573033708</v>
      </c>
      <c r="I56" s="13">
        <v>48</v>
      </c>
      <c r="J56" s="13">
        <v>86</v>
      </c>
      <c r="K56" s="13">
        <v>40</v>
      </c>
      <c r="L56" s="13">
        <v>417</v>
      </c>
      <c r="M56" s="13">
        <v>1</v>
      </c>
      <c r="N56" s="13">
        <v>5617</v>
      </c>
      <c r="O56" s="15">
        <f t="shared" si="3"/>
        <v>0.6585365853658537</v>
      </c>
      <c r="P56" s="13">
        <v>3346</v>
      </c>
      <c r="Q56" s="13">
        <v>190</v>
      </c>
      <c r="R56" s="13">
        <v>33</v>
      </c>
      <c r="S56" s="13">
        <v>45</v>
      </c>
    </row>
    <row r="57" spans="2:19" ht="12.75">
      <c r="B57" s="21" t="s">
        <v>87</v>
      </c>
      <c r="C57" s="22">
        <v>6</v>
      </c>
      <c r="D57" s="12" t="s">
        <v>203</v>
      </c>
      <c r="E57" s="13">
        <v>3773</v>
      </c>
      <c r="F57" s="13">
        <v>113</v>
      </c>
      <c r="G57" s="13">
        <v>39</v>
      </c>
      <c r="H57" s="14">
        <f t="shared" si="2"/>
        <v>0.34513274336283184</v>
      </c>
      <c r="I57" s="13">
        <v>74</v>
      </c>
      <c r="J57" s="13">
        <v>75</v>
      </c>
      <c r="K57" s="13">
        <v>26</v>
      </c>
      <c r="L57" s="13">
        <v>623</v>
      </c>
      <c r="M57" s="13">
        <v>1</v>
      </c>
      <c r="N57" s="13">
        <v>5962</v>
      </c>
      <c r="O57" s="15">
        <f t="shared" si="3"/>
        <v>0.6328413284132841</v>
      </c>
      <c r="P57" s="13">
        <v>2789</v>
      </c>
      <c r="Q57" s="13">
        <v>744</v>
      </c>
      <c r="R57" s="13">
        <v>57</v>
      </c>
      <c r="S57" s="13">
        <v>79</v>
      </c>
    </row>
    <row r="58" spans="2:19" ht="12.75">
      <c r="B58" s="21" t="s">
        <v>346</v>
      </c>
      <c r="C58" s="22">
        <v>27</v>
      </c>
      <c r="D58" s="12" t="s">
        <v>199</v>
      </c>
      <c r="E58" s="13">
        <v>3673</v>
      </c>
      <c r="F58" s="13">
        <v>37</v>
      </c>
      <c r="G58" s="13">
        <v>12</v>
      </c>
      <c r="H58" s="14">
        <f t="shared" si="2"/>
        <v>0.32432432432432434</v>
      </c>
      <c r="I58" s="13">
        <v>25</v>
      </c>
      <c r="J58" s="13">
        <v>293</v>
      </c>
      <c r="K58" s="13">
        <v>95</v>
      </c>
      <c r="L58" s="13">
        <v>2923</v>
      </c>
      <c r="M58" s="13">
        <v>3</v>
      </c>
      <c r="N58" s="13">
        <v>6085</v>
      </c>
      <c r="O58" s="15">
        <f t="shared" si="3"/>
        <v>0.6036154478225144</v>
      </c>
      <c r="P58" s="13">
        <v>1692</v>
      </c>
      <c r="Q58" s="13">
        <v>1618</v>
      </c>
      <c r="R58" s="13">
        <v>19</v>
      </c>
      <c r="S58" s="13">
        <v>83</v>
      </c>
    </row>
    <row r="59" spans="2:19" ht="12.75">
      <c r="B59" s="21" t="s">
        <v>31</v>
      </c>
      <c r="C59" s="22">
        <v>1</v>
      </c>
      <c r="D59" s="12" t="s">
        <v>198</v>
      </c>
      <c r="E59" s="13">
        <v>3570</v>
      </c>
      <c r="F59" s="13">
        <v>44</v>
      </c>
      <c r="G59" s="13">
        <v>18</v>
      </c>
      <c r="H59" s="14">
        <f t="shared" si="2"/>
        <v>0.4090909090909091</v>
      </c>
      <c r="I59" s="13">
        <v>26</v>
      </c>
      <c r="J59" s="13">
        <v>193</v>
      </c>
      <c r="K59" s="13">
        <v>79</v>
      </c>
      <c r="L59" s="13">
        <v>649</v>
      </c>
      <c r="M59" s="13">
        <v>5</v>
      </c>
      <c r="N59" s="13">
        <v>5993</v>
      </c>
      <c r="O59" s="15">
        <f t="shared" si="3"/>
        <v>0.5956949774737194</v>
      </c>
      <c r="P59" s="13">
        <v>1669</v>
      </c>
      <c r="Q59" s="13">
        <v>1092</v>
      </c>
      <c r="R59" s="13">
        <v>17</v>
      </c>
      <c r="S59" s="13">
        <v>252</v>
      </c>
    </row>
    <row r="60" spans="2:19" ht="12.75">
      <c r="B60" s="21" t="s">
        <v>37</v>
      </c>
      <c r="C60" s="22">
        <v>4</v>
      </c>
      <c r="D60" s="12" t="s">
        <v>200</v>
      </c>
      <c r="E60" s="13">
        <v>3462</v>
      </c>
      <c r="F60" s="13">
        <v>159</v>
      </c>
      <c r="G60" s="13">
        <v>33</v>
      </c>
      <c r="H60" s="14">
        <f t="shared" si="2"/>
        <v>0.20754716981132076</v>
      </c>
      <c r="I60" s="13">
        <v>126</v>
      </c>
      <c r="J60" s="13">
        <v>107</v>
      </c>
      <c r="K60" s="13">
        <v>21</v>
      </c>
      <c r="L60" s="13">
        <v>1259</v>
      </c>
      <c r="M60" s="13">
        <v>1</v>
      </c>
      <c r="N60" s="13">
        <v>5948</v>
      </c>
      <c r="O60" s="15">
        <f t="shared" si="3"/>
        <v>0.582044384667115</v>
      </c>
      <c r="P60" s="13">
        <v>1996</v>
      </c>
      <c r="Q60" s="13">
        <v>1000</v>
      </c>
      <c r="R60" s="13">
        <v>45</v>
      </c>
      <c r="S60" s="13">
        <v>179</v>
      </c>
    </row>
    <row r="61" spans="2:19" ht="12.75">
      <c r="B61" s="21" t="s">
        <v>87</v>
      </c>
      <c r="C61" s="22">
        <v>9</v>
      </c>
      <c r="D61" s="12" t="s">
        <v>202</v>
      </c>
      <c r="E61" s="13">
        <v>3472</v>
      </c>
      <c r="F61" s="13">
        <v>211</v>
      </c>
      <c r="G61" s="13">
        <v>79</v>
      </c>
      <c r="H61" s="14">
        <f t="shared" si="2"/>
        <v>0.3744075829383886</v>
      </c>
      <c r="I61" s="13">
        <v>132</v>
      </c>
      <c r="J61" s="13">
        <v>41</v>
      </c>
      <c r="K61" s="13">
        <v>15</v>
      </c>
      <c r="L61" s="13">
        <v>544</v>
      </c>
      <c r="M61" s="13">
        <v>1</v>
      </c>
      <c r="N61" s="13">
        <v>6103</v>
      </c>
      <c r="O61" s="15">
        <f t="shared" si="3"/>
        <v>0.5689005407176798</v>
      </c>
      <c r="P61" s="13">
        <v>1101</v>
      </c>
      <c r="Q61" s="13">
        <v>1604</v>
      </c>
      <c r="R61" s="13">
        <v>32</v>
      </c>
      <c r="S61" s="13">
        <v>303</v>
      </c>
    </row>
    <row r="62" spans="2:19" ht="12.75">
      <c r="B62" s="21" t="s">
        <v>27</v>
      </c>
      <c r="C62" s="22">
        <v>16</v>
      </c>
      <c r="D62" s="12" t="s">
        <v>207</v>
      </c>
      <c r="E62" s="13">
        <v>3238</v>
      </c>
      <c r="F62" s="13">
        <v>60</v>
      </c>
      <c r="G62" s="13">
        <v>30</v>
      </c>
      <c r="H62" s="14">
        <f t="shared" si="2"/>
        <v>0.5</v>
      </c>
      <c r="I62" s="13">
        <v>30</v>
      </c>
      <c r="J62" s="13">
        <v>88</v>
      </c>
      <c r="K62" s="13">
        <v>44</v>
      </c>
      <c r="L62" s="13">
        <v>310</v>
      </c>
      <c r="M62" s="13">
        <v>1</v>
      </c>
      <c r="N62" s="13">
        <v>5808</v>
      </c>
      <c r="O62" s="15">
        <f t="shared" si="3"/>
        <v>0.5575068870523416</v>
      </c>
      <c r="P62" s="13">
        <v>2774</v>
      </c>
      <c r="Q62" s="13">
        <v>116</v>
      </c>
      <c r="R62" s="13">
        <v>33</v>
      </c>
      <c r="S62" s="13">
        <v>54</v>
      </c>
    </row>
    <row r="63" spans="2:19" ht="12.75">
      <c r="B63" s="21" t="s">
        <v>103</v>
      </c>
      <c r="C63" s="22">
        <v>7</v>
      </c>
      <c r="D63" s="12" t="s">
        <v>205</v>
      </c>
      <c r="E63" s="13">
        <v>2995</v>
      </c>
      <c r="F63" s="13">
        <v>24</v>
      </c>
      <c r="G63" s="13">
        <v>13</v>
      </c>
      <c r="H63" s="14">
        <f t="shared" si="2"/>
        <v>0.5416666666666666</v>
      </c>
      <c r="I63" s="13">
        <v>11</v>
      </c>
      <c r="J63" s="13">
        <v>204</v>
      </c>
      <c r="K63" s="13">
        <v>110</v>
      </c>
      <c r="L63" s="13">
        <v>798</v>
      </c>
      <c r="M63" s="13">
        <v>1</v>
      </c>
      <c r="N63" s="13">
        <v>5518</v>
      </c>
      <c r="O63" s="15">
        <f t="shared" si="3"/>
        <v>0.5427691192461037</v>
      </c>
      <c r="P63" s="13">
        <v>2082</v>
      </c>
      <c r="Q63" s="13">
        <v>498</v>
      </c>
      <c r="R63" s="13">
        <v>18</v>
      </c>
      <c r="S63" s="13">
        <v>266</v>
      </c>
    </row>
    <row r="64" spans="2:19" ht="12.75">
      <c r="B64" s="21" t="s">
        <v>180</v>
      </c>
      <c r="C64" s="22">
        <v>12</v>
      </c>
      <c r="D64" s="12" t="s">
        <v>201</v>
      </c>
      <c r="E64" s="13">
        <v>3346</v>
      </c>
      <c r="F64" s="13">
        <v>268</v>
      </c>
      <c r="G64" s="13">
        <v>79</v>
      </c>
      <c r="H64" s="14">
        <f t="shared" si="2"/>
        <v>0.2947761194029851</v>
      </c>
      <c r="I64" s="13">
        <v>189</v>
      </c>
      <c r="J64" s="13">
        <v>42</v>
      </c>
      <c r="K64" s="13">
        <v>12</v>
      </c>
      <c r="L64" s="13">
        <v>875</v>
      </c>
      <c r="M64" s="13">
        <v>1</v>
      </c>
      <c r="N64" s="13">
        <v>6193</v>
      </c>
      <c r="O64" s="15">
        <f t="shared" si="3"/>
        <v>0.5402874212820927</v>
      </c>
      <c r="P64" s="13">
        <v>2792</v>
      </c>
      <c r="Q64" s="13">
        <v>225</v>
      </c>
      <c r="R64" s="13">
        <v>20</v>
      </c>
      <c r="S64" s="13">
        <v>61</v>
      </c>
    </row>
    <row r="65" spans="2:19" ht="12.75">
      <c r="B65" s="21" t="s">
        <v>25</v>
      </c>
      <c r="C65" s="22">
        <v>1</v>
      </c>
      <c r="D65" s="12" t="s">
        <v>208</v>
      </c>
      <c r="E65" s="13">
        <v>2934</v>
      </c>
      <c r="F65" s="13">
        <v>64</v>
      </c>
      <c r="G65" s="13">
        <v>25</v>
      </c>
      <c r="H65" s="14">
        <f t="shared" si="2"/>
        <v>0.390625</v>
      </c>
      <c r="I65" s="13">
        <v>39</v>
      </c>
      <c r="J65" s="13">
        <v>99</v>
      </c>
      <c r="K65" s="13">
        <v>39</v>
      </c>
      <c r="L65" s="13">
        <v>919</v>
      </c>
      <c r="M65" s="13">
        <v>1</v>
      </c>
      <c r="N65" s="13">
        <v>5689</v>
      </c>
      <c r="O65" s="15">
        <f t="shared" si="3"/>
        <v>0.5157321146071365</v>
      </c>
      <c r="P65" s="13">
        <v>1328</v>
      </c>
      <c r="Q65" s="13">
        <v>576</v>
      </c>
      <c r="R65" s="13">
        <v>27</v>
      </c>
      <c r="S65" s="13">
        <v>223</v>
      </c>
    </row>
    <row r="66" spans="2:19" ht="12.75">
      <c r="B66" s="21" t="s">
        <v>358</v>
      </c>
      <c r="C66" s="22">
        <v>4</v>
      </c>
      <c r="D66" s="12" t="s">
        <v>204</v>
      </c>
      <c r="E66" s="13">
        <v>3275</v>
      </c>
      <c r="F66" s="13">
        <v>60</v>
      </c>
      <c r="G66" s="13">
        <v>28</v>
      </c>
      <c r="H66" s="14">
        <f t="shared" si="2"/>
        <v>0.4666666666666667</v>
      </c>
      <c r="I66" s="13">
        <v>32</v>
      </c>
      <c r="J66" s="13">
        <v>115</v>
      </c>
      <c r="K66" s="13">
        <v>54</v>
      </c>
      <c r="L66" s="13">
        <v>1061</v>
      </c>
      <c r="M66" s="13">
        <v>1</v>
      </c>
      <c r="N66" s="13">
        <v>6595</v>
      </c>
      <c r="O66" s="15">
        <f t="shared" si="3"/>
        <v>0.4965883244882487</v>
      </c>
      <c r="P66" s="13">
        <v>901</v>
      </c>
      <c r="Q66" s="13">
        <v>1087</v>
      </c>
      <c r="R66" s="13">
        <v>27</v>
      </c>
      <c r="S66" s="13">
        <v>159</v>
      </c>
    </row>
    <row r="67" spans="2:19" ht="12.75">
      <c r="B67" s="21" t="s">
        <v>87</v>
      </c>
      <c r="C67" s="22">
        <v>7</v>
      </c>
      <c r="D67" s="12" t="s">
        <v>206</v>
      </c>
      <c r="E67" s="13">
        <v>2653</v>
      </c>
      <c r="F67" s="13">
        <v>69</v>
      </c>
      <c r="G67" s="13">
        <v>35</v>
      </c>
      <c r="H67" s="14">
        <f t="shared" si="2"/>
        <v>0.5072463768115942</v>
      </c>
      <c r="I67" s="13">
        <v>34</v>
      </c>
      <c r="J67" s="13">
        <v>72</v>
      </c>
      <c r="K67" s="13">
        <v>37</v>
      </c>
      <c r="L67" s="13">
        <v>506</v>
      </c>
      <c r="M67" s="13">
        <v>1</v>
      </c>
      <c r="N67" s="13">
        <v>5382</v>
      </c>
      <c r="O67" s="15">
        <f t="shared" si="3"/>
        <v>0.4929394277220364</v>
      </c>
      <c r="P67" s="13">
        <v>2231</v>
      </c>
      <c r="Q67" s="13">
        <v>257</v>
      </c>
      <c r="R67" s="13">
        <v>55</v>
      </c>
      <c r="S67" s="13">
        <v>60</v>
      </c>
    </row>
    <row r="68" spans="2:19" ht="12.75">
      <c r="B68" s="21" t="s">
        <v>347</v>
      </c>
      <c r="C68" s="22">
        <v>5</v>
      </c>
      <c r="D68" s="12" t="s">
        <v>209</v>
      </c>
      <c r="E68" s="13">
        <v>2705</v>
      </c>
      <c r="F68" s="13">
        <v>144</v>
      </c>
      <c r="G68" s="13">
        <v>76</v>
      </c>
      <c r="H68" s="14">
        <f aca="true" t="shared" si="4" ref="H68:H99">G68/F68</f>
        <v>0.5277777777777778</v>
      </c>
      <c r="I68" s="13">
        <v>68</v>
      </c>
      <c r="J68" s="13">
        <v>34</v>
      </c>
      <c r="K68" s="13">
        <v>18</v>
      </c>
      <c r="L68" s="13">
        <v>246</v>
      </c>
      <c r="M68" s="13">
        <v>1</v>
      </c>
      <c r="N68" s="13">
        <v>6032</v>
      </c>
      <c r="O68" s="15">
        <f aca="true" t="shared" si="5" ref="O68:O99">E68/N68</f>
        <v>0.4484416445623342</v>
      </c>
      <c r="P68" s="13">
        <v>1526</v>
      </c>
      <c r="Q68" s="13">
        <v>344</v>
      </c>
      <c r="R68" s="13">
        <v>21</v>
      </c>
      <c r="S68" s="13">
        <v>16</v>
      </c>
    </row>
    <row r="69" spans="2:19" ht="12.75">
      <c r="B69" s="21" t="s">
        <v>103</v>
      </c>
      <c r="C69" s="22">
        <v>7</v>
      </c>
      <c r="D69" s="12" t="s">
        <v>210</v>
      </c>
      <c r="E69" s="13">
        <v>2363</v>
      </c>
      <c r="F69" s="13">
        <v>22</v>
      </c>
      <c r="G69" s="13">
        <v>8</v>
      </c>
      <c r="H69" s="14">
        <f t="shared" si="4"/>
        <v>0.36363636363636365</v>
      </c>
      <c r="I69" s="13">
        <v>14</v>
      </c>
      <c r="J69" s="13">
        <v>284</v>
      </c>
      <c r="K69" s="13">
        <v>103</v>
      </c>
      <c r="L69" s="13">
        <v>1026</v>
      </c>
      <c r="M69" s="13">
        <v>1</v>
      </c>
      <c r="N69" s="13">
        <v>5518</v>
      </c>
      <c r="O69" s="15">
        <f t="shared" si="5"/>
        <v>0.42823486770569047</v>
      </c>
      <c r="P69" s="13">
        <v>1857</v>
      </c>
      <c r="Q69" s="13">
        <v>328</v>
      </c>
      <c r="R69" s="13">
        <v>23</v>
      </c>
      <c r="S69" s="13">
        <v>74</v>
      </c>
    </row>
    <row r="70" spans="2:19" ht="12.75">
      <c r="B70" s="21" t="s">
        <v>99</v>
      </c>
      <c r="C70" s="22">
        <v>3</v>
      </c>
      <c r="D70" s="12" t="s">
        <v>211</v>
      </c>
      <c r="E70" s="13">
        <v>2469</v>
      </c>
      <c r="F70" s="13">
        <v>166</v>
      </c>
      <c r="G70" s="13">
        <v>53</v>
      </c>
      <c r="H70" s="14">
        <f t="shared" si="4"/>
        <v>0.3192771084337349</v>
      </c>
      <c r="I70" s="13">
        <v>113</v>
      </c>
      <c r="J70" s="13">
        <v>46</v>
      </c>
      <c r="K70" s="13">
        <v>14</v>
      </c>
      <c r="L70" s="13">
        <v>451</v>
      </c>
      <c r="M70" s="13">
        <v>1</v>
      </c>
      <c r="N70" s="13">
        <v>5870</v>
      </c>
      <c r="O70" s="15">
        <f t="shared" si="5"/>
        <v>0.4206132879045997</v>
      </c>
      <c r="P70" s="13">
        <v>1475</v>
      </c>
      <c r="Q70" s="13">
        <v>301</v>
      </c>
      <c r="R70" s="13">
        <v>24</v>
      </c>
      <c r="S70" s="13">
        <v>59</v>
      </c>
    </row>
    <row r="71" spans="2:19" ht="12.75">
      <c r="B71" s="21" t="s">
        <v>345</v>
      </c>
      <c r="C71" s="22">
        <v>5</v>
      </c>
      <c r="D71" s="12" t="s">
        <v>212</v>
      </c>
      <c r="E71" s="13">
        <v>2122</v>
      </c>
      <c r="F71" s="13">
        <v>412</v>
      </c>
      <c r="G71" s="13">
        <v>95</v>
      </c>
      <c r="H71" s="14">
        <f t="shared" si="4"/>
        <v>0.23058252427184467</v>
      </c>
      <c r="I71" s="13">
        <v>317</v>
      </c>
      <c r="J71" s="13">
        <v>23</v>
      </c>
      <c r="K71" s="13">
        <v>5</v>
      </c>
      <c r="L71" s="13">
        <v>125</v>
      </c>
      <c r="M71" s="13">
        <v>1</v>
      </c>
      <c r="N71" s="13">
        <v>5268</v>
      </c>
      <c r="O71" s="15">
        <f t="shared" si="5"/>
        <v>0.40280941533788917</v>
      </c>
      <c r="P71" s="13">
        <v>560</v>
      </c>
      <c r="Q71" s="13">
        <v>812</v>
      </c>
      <c r="R71" s="13">
        <v>8</v>
      </c>
      <c r="S71" s="13">
        <v>37</v>
      </c>
    </row>
    <row r="72" spans="2:19" ht="12.75">
      <c r="B72" s="21" t="s">
        <v>345</v>
      </c>
      <c r="C72" s="22">
        <v>17</v>
      </c>
      <c r="D72" s="12" t="s">
        <v>213</v>
      </c>
      <c r="E72" s="13">
        <v>2508</v>
      </c>
      <c r="F72" s="13">
        <v>393</v>
      </c>
      <c r="G72" s="13">
        <v>78</v>
      </c>
      <c r="H72" s="14">
        <f t="shared" si="4"/>
        <v>0.1984732824427481</v>
      </c>
      <c r="I72" s="13">
        <v>315</v>
      </c>
      <c r="J72" s="13">
        <v>32</v>
      </c>
      <c r="K72" s="13">
        <v>6</v>
      </c>
      <c r="L72" s="13">
        <v>138</v>
      </c>
      <c r="M72" s="13">
        <v>1</v>
      </c>
      <c r="N72" s="13">
        <v>6234</v>
      </c>
      <c r="O72" s="15">
        <f t="shared" si="5"/>
        <v>0.40230991337824834</v>
      </c>
      <c r="P72" s="13">
        <v>620</v>
      </c>
      <c r="Q72" s="13">
        <v>1700</v>
      </c>
      <c r="R72" s="13">
        <v>7</v>
      </c>
      <c r="S72" s="13">
        <v>95</v>
      </c>
    </row>
    <row r="73" spans="2:19" ht="12.75">
      <c r="B73" s="21" t="s">
        <v>344</v>
      </c>
      <c r="C73" s="22">
        <v>6</v>
      </c>
      <c r="D73" s="12" t="s">
        <v>217</v>
      </c>
      <c r="E73" s="13">
        <v>2744</v>
      </c>
      <c r="F73" s="13">
        <v>312</v>
      </c>
      <c r="G73" s="13">
        <v>84</v>
      </c>
      <c r="H73" s="14">
        <f t="shared" si="4"/>
        <v>0.2692307692307692</v>
      </c>
      <c r="I73" s="13">
        <v>228</v>
      </c>
      <c r="J73" s="13">
        <v>31</v>
      </c>
      <c r="K73" s="13">
        <v>8</v>
      </c>
      <c r="L73" s="13">
        <v>307</v>
      </c>
      <c r="M73" s="13">
        <v>1</v>
      </c>
      <c r="N73" s="13">
        <v>6964</v>
      </c>
      <c r="O73" s="15">
        <f t="shared" si="5"/>
        <v>0.39402642159678347</v>
      </c>
      <c r="P73" s="13">
        <v>1585</v>
      </c>
      <c r="Q73" s="13">
        <v>561</v>
      </c>
      <c r="R73" s="13">
        <v>14</v>
      </c>
      <c r="S73" s="13">
        <v>115</v>
      </c>
    </row>
    <row r="74" spans="2:19" ht="12.75">
      <c r="B74" s="21" t="s">
        <v>345</v>
      </c>
      <c r="C74" s="22">
        <v>16</v>
      </c>
      <c r="D74" s="12" t="s">
        <v>216</v>
      </c>
      <c r="E74" s="13">
        <v>2461</v>
      </c>
      <c r="F74" s="13">
        <v>393</v>
      </c>
      <c r="G74" s="13">
        <v>79</v>
      </c>
      <c r="H74" s="14">
        <f t="shared" si="4"/>
        <v>0.2010178117048346</v>
      </c>
      <c r="I74" s="13">
        <v>314</v>
      </c>
      <c r="J74" s="13">
        <v>30</v>
      </c>
      <c r="K74" s="13">
        <v>6</v>
      </c>
      <c r="L74" s="13">
        <v>96</v>
      </c>
      <c r="M74" s="13">
        <v>1</v>
      </c>
      <c r="N74" s="13">
        <v>6391</v>
      </c>
      <c r="O74" s="15">
        <f t="shared" si="5"/>
        <v>0.38507275856673445</v>
      </c>
      <c r="P74" s="13">
        <v>434</v>
      </c>
      <c r="Q74" s="13">
        <v>1747</v>
      </c>
      <c r="R74" s="13">
        <v>18</v>
      </c>
      <c r="S74" s="13">
        <v>49</v>
      </c>
    </row>
    <row r="75" spans="2:19" ht="12.75">
      <c r="B75" s="21" t="s">
        <v>34</v>
      </c>
      <c r="C75" s="22">
        <v>4</v>
      </c>
      <c r="D75" s="12" t="s">
        <v>214</v>
      </c>
      <c r="E75" s="13">
        <v>2415</v>
      </c>
      <c r="F75" s="13">
        <v>57</v>
      </c>
      <c r="G75" s="13">
        <v>23</v>
      </c>
      <c r="H75" s="14">
        <f t="shared" si="4"/>
        <v>0.40350877192982454</v>
      </c>
      <c r="I75" s="13">
        <v>34</v>
      </c>
      <c r="J75" s="13">
        <v>105</v>
      </c>
      <c r="K75" s="13">
        <v>42</v>
      </c>
      <c r="L75" s="13">
        <v>1052</v>
      </c>
      <c r="M75" s="13">
        <v>1</v>
      </c>
      <c r="N75" s="13">
        <v>6443</v>
      </c>
      <c r="O75" s="15">
        <f t="shared" si="5"/>
        <v>0.3748253918981841</v>
      </c>
      <c r="P75" s="13">
        <v>1282</v>
      </c>
      <c r="Q75" s="13">
        <v>131</v>
      </c>
      <c r="R75" s="13">
        <v>19</v>
      </c>
      <c r="S75" s="13">
        <v>5</v>
      </c>
    </row>
    <row r="76" spans="2:19" ht="12.75">
      <c r="B76" s="21" t="s">
        <v>345</v>
      </c>
      <c r="C76" s="22">
        <v>7</v>
      </c>
      <c r="D76" s="12" t="s">
        <v>215</v>
      </c>
      <c r="E76" s="13">
        <v>2678</v>
      </c>
      <c r="F76" s="13">
        <v>393</v>
      </c>
      <c r="G76" s="13">
        <v>64</v>
      </c>
      <c r="H76" s="14">
        <f t="shared" si="4"/>
        <v>0.1628498727735369</v>
      </c>
      <c r="I76" s="13">
        <v>329</v>
      </c>
      <c r="J76" s="13">
        <v>42</v>
      </c>
      <c r="K76" s="13">
        <v>7</v>
      </c>
      <c r="L76" s="13">
        <v>214</v>
      </c>
      <c r="M76" s="13">
        <v>1</v>
      </c>
      <c r="N76" s="13">
        <v>7199</v>
      </c>
      <c r="O76" s="15">
        <f t="shared" si="5"/>
        <v>0.37199611057091264</v>
      </c>
      <c r="P76" s="13">
        <v>1074</v>
      </c>
      <c r="Q76" s="13">
        <v>850</v>
      </c>
      <c r="R76" s="13">
        <v>249</v>
      </c>
      <c r="S76" s="13">
        <v>354</v>
      </c>
    </row>
    <row r="77" spans="2:19" ht="12.75">
      <c r="B77" s="21" t="s">
        <v>345</v>
      </c>
      <c r="C77" s="22">
        <v>2</v>
      </c>
      <c r="D77" s="12" t="s">
        <v>218</v>
      </c>
      <c r="E77" s="13">
        <v>2550</v>
      </c>
      <c r="F77" s="13">
        <v>393</v>
      </c>
      <c r="G77" s="13">
        <v>77</v>
      </c>
      <c r="H77" s="14">
        <f t="shared" si="4"/>
        <v>0.19592875318066158</v>
      </c>
      <c r="I77" s="13">
        <v>316</v>
      </c>
      <c r="J77" s="13">
        <v>33</v>
      </c>
      <c r="K77" s="13">
        <v>6</v>
      </c>
      <c r="L77" s="13">
        <v>119</v>
      </c>
      <c r="M77" s="13">
        <v>1</v>
      </c>
      <c r="N77" s="13">
        <v>7187</v>
      </c>
      <c r="O77" s="15">
        <f t="shared" si="5"/>
        <v>0.35480729094197855</v>
      </c>
      <c r="P77" s="13">
        <v>1089</v>
      </c>
      <c r="Q77" s="13">
        <v>413</v>
      </c>
      <c r="R77" s="13">
        <v>67</v>
      </c>
      <c r="S77" s="13">
        <v>547</v>
      </c>
    </row>
    <row r="78" spans="2:19" ht="12.75">
      <c r="B78" s="21" t="s">
        <v>140</v>
      </c>
      <c r="C78" s="22">
        <v>15</v>
      </c>
      <c r="D78" s="12" t="s">
        <v>219</v>
      </c>
      <c r="E78" s="13">
        <v>1899</v>
      </c>
      <c r="F78" s="13">
        <v>78</v>
      </c>
      <c r="G78" s="13">
        <v>29</v>
      </c>
      <c r="H78" s="14">
        <f t="shared" si="4"/>
        <v>0.3717948717948718</v>
      </c>
      <c r="I78" s="13">
        <v>49</v>
      </c>
      <c r="J78" s="13">
        <v>68</v>
      </c>
      <c r="K78" s="13">
        <v>24</v>
      </c>
      <c r="L78" s="13">
        <v>839</v>
      </c>
      <c r="M78" s="13">
        <v>1</v>
      </c>
      <c r="N78" s="13">
        <v>5693</v>
      </c>
      <c r="O78" s="15">
        <f t="shared" si="5"/>
        <v>0.3335675390830845</v>
      </c>
      <c r="P78" s="13">
        <v>868</v>
      </c>
      <c r="Q78" s="13">
        <v>889</v>
      </c>
      <c r="R78" s="13">
        <v>18</v>
      </c>
      <c r="S78" s="13">
        <v>33</v>
      </c>
    </row>
    <row r="79" spans="2:19" ht="12.75">
      <c r="B79" s="21" t="s">
        <v>345</v>
      </c>
      <c r="C79" s="22">
        <v>11</v>
      </c>
      <c r="D79" s="12" t="s">
        <v>220</v>
      </c>
      <c r="E79" s="13">
        <v>1832</v>
      </c>
      <c r="F79" s="13">
        <v>388</v>
      </c>
      <c r="G79" s="13">
        <v>66</v>
      </c>
      <c r="H79" s="14">
        <f t="shared" si="4"/>
        <v>0.17010309278350516</v>
      </c>
      <c r="I79" s="13">
        <v>322</v>
      </c>
      <c r="J79" s="13">
        <v>28</v>
      </c>
      <c r="K79" s="13">
        <v>5</v>
      </c>
      <c r="L79" s="13">
        <v>151</v>
      </c>
      <c r="M79" s="13">
        <v>1</v>
      </c>
      <c r="N79" s="13">
        <v>6017</v>
      </c>
      <c r="O79" s="15">
        <f t="shared" si="5"/>
        <v>0.3044706664450723</v>
      </c>
      <c r="P79" s="13">
        <v>494</v>
      </c>
      <c r="Q79" s="13">
        <v>353</v>
      </c>
      <c r="R79" s="13">
        <v>25</v>
      </c>
      <c r="S79" s="13">
        <v>268</v>
      </c>
    </row>
    <row r="80" spans="2:19" ht="12.75">
      <c r="B80" s="21" t="s">
        <v>346</v>
      </c>
      <c r="C80" s="22">
        <v>37</v>
      </c>
      <c r="D80" s="12" t="s">
        <v>221</v>
      </c>
      <c r="E80" s="13">
        <v>1649</v>
      </c>
      <c r="F80" s="13">
        <v>139</v>
      </c>
      <c r="G80" s="13">
        <v>67</v>
      </c>
      <c r="H80" s="14">
        <f t="shared" si="4"/>
        <v>0.48201438848920863</v>
      </c>
      <c r="I80" s="13">
        <v>72</v>
      </c>
      <c r="J80" s="13">
        <v>24</v>
      </c>
      <c r="K80" s="13">
        <v>12</v>
      </c>
      <c r="L80" s="13">
        <v>219</v>
      </c>
      <c r="M80" s="13">
        <v>1</v>
      </c>
      <c r="N80" s="13">
        <v>5532</v>
      </c>
      <c r="O80" s="15">
        <f t="shared" si="5"/>
        <v>0.29808387563268257</v>
      </c>
      <c r="P80" s="13">
        <v>1387</v>
      </c>
      <c r="Q80" s="13">
        <v>98</v>
      </c>
      <c r="R80" s="13">
        <v>15</v>
      </c>
      <c r="S80" s="13">
        <v>49</v>
      </c>
    </row>
    <row r="81" spans="2:19" ht="12.75">
      <c r="B81" s="21" t="s">
        <v>222</v>
      </c>
      <c r="C81" s="22">
        <v>11</v>
      </c>
      <c r="D81" s="12" t="s">
        <v>223</v>
      </c>
      <c r="E81" s="13">
        <v>1728</v>
      </c>
      <c r="F81" s="13">
        <v>21</v>
      </c>
      <c r="G81" s="13">
        <v>9</v>
      </c>
      <c r="H81" s="14">
        <f t="shared" si="4"/>
        <v>0.42857142857142855</v>
      </c>
      <c r="I81" s="13">
        <v>12</v>
      </c>
      <c r="J81" s="13">
        <v>176</v>
      </c>
      <c r="K81" s="13">
        <v>75</v>
      </c>
      <c r="L81" s="13">
        <v>407</v>
      </c>
      <c r="M81" s="13">
        <v>10</v>
      </c>
      <c r="N81" s="13">
        <v>5895</v>
      </c>
      <c r="O81" s="15">
        <f t="shared" si="5"/>
        <v>0.2931297709923664</v>
      </c>
      <c r="P81" s="13">
        <v>992</v>
      </c>
      <c r="Q81" s="13">
        <v>534</v>
      </c>
      <c r="R81" s="13">
        <v>8</v>
      </c>
      <c r="S81" s="13">
        <v>18</v>
      </c>
    </row>
    <row r="82" spans="2:19" ht="12.75">
      <c r="B82" s="21" t="s">
        <v>345</v>
      </c>
      <c r="C82" s="22">
        <v>14</v>
      </c>
      <c r="D82" s="12" t="s">
        <v>224</v>
      </c>
      <c r="E82" s="13">
        <v>1421</v>
      </c>
      <c r="F82" s="13">
        <v>390</v>
      </c>
      <c r="G82" s="13">
        <v>65</v>
      </c>
      <c r="H82" s="14">
        <f t="shared" si="4"/>
        <v>0.16666666666666666</v>
      </c>
      <c r="I82" s="13">
        <v>325</v>
      </c>
      <c r="J82" s="13">
        <v>22</v>
      </c>
      <c r="K82" s="13">
        <v>4</v>
      </c>
      <c r="L82" s="13">
        <v>70</v>
      </c>
      <c r="M82" s="13">
        <v>1</v>
      </c>
      <c r="N82" s="13">
        <v>5260</v>
      </c>
      <c r="O82" s="15">
        <f t="shared" si="5"/>
        <v>0.27015209125475287</v>
      </c>
      <c r="P82" s="13">
        <v>191</v>
      </c>
      <c r="Q82" s="13">
        <v>1153</v>
      </c>
      <c r="R82" s="13">
        <v>5</v>
      </c>
      <c r="S82" s="13">
        <v>10</v>
      </c>
    </row>
    <row r="83" spans="2:19" ht="12.75">
      <c r="B83" s="21" t="s">
        <v>345</v>
      </c>
      <c r="C83" s="22">
        <v>8</v>
      </c>
      <c r="D83" s="12" t="s">
        <v>225</v>
      </c>
      <c r="E83" s="13">
        <v>1401</v>
      </c>
      <c r="F83" s="13">
        <v>394</v>
      </c>
      <c r="G83" s="13">
        <v>65</v>
      </c>
      <c r="H83" s="14">
        <f t="shared" si="4"/>
        <v>0.1649746192893401</v>
      </c>
      <c r="I83" s="13">
        <v>329</v>
      </c>
      <c r="J83" s="13">
        <v>22</v>
      </c>
      <c r="K83" s="13">
        <v>4</v>
      </c>
      <c r="L83" s="13">
        <v>166</v>
      </c>
      <c r="M83" s="13">
        <v>1</v>
      </c>
      <c r="N83" s="13">
        <v>5451</v>
      </c>
      <c r="O83" s="15">
        <f t="shared" si="5"/>
        <v>0.2570170610897083</v>
      </c>
      <c r="P83" s="13">
        <v>348</v>
      </c>
      <c r="Q83" s="13">
        <v>625</v>
      </c>
      <c r="R83" s="13">
        <v>6</v>
      </c>
      <c r="S83" s="13">
        <v>32</v>
      </c>
    </row>
    <row r="84" spans="2:19" ht="12.75">
      <c r="B84" s="21" t="s">
        <v>222</v>
      </c>
      <c r="C84" s="22">
        <v>12</v>
      </c>
      <c r="D84" s="12" t="s">
        <v>229</v>
      </c>
      <c r="E84" s="13">
        <v>1580</v>
      </c>
      <c r="F84" s="13">
        <v>93</v>
      </c>
      <c r="G84" s="13">
        <v>44</v>
      </c>
      <c r="H84" s="14">
        <f t="shared" si="4"/>
        <v>0.4731182795698925</v>
      </c>
      <c r="I84" s="13">
        <v>49</v>
      </c>
      <c r="J84" s="13">
        <v>33</v>
      </c>
      <c r="K84" s="13">
        <v>16</v>
      </c>
      <c r="L84" s="13">
        <v>694</v>
      </c>
      <c r="M84" s="13">
        <v>1</v>
      </c>
      <c r="N84" s="13">
        <v>6593</v>
      </c>
      <c r="O84" s="15">
        <f t="shared" si="5"/>
        <v>0.23964811163355074</v>
      </c>
      <c r="P84" s="13">
        <v>1070</v>
      </c>
      <c r="Q84" s="13">
        <v>115</v>
      </c>
      <c r="R84" s="13">
        <v>14</v>
      </c>
      <c r="S84" s="13">
        <v>14</v>
      </c>
    </row>
    <row r="85" spans="2:19" ht="12.75">
      <c r="B85" s="21" t="s">
        <v>345</v>
      </c>
      <c r="C85" s="22">
        <v>13</v>
      </c>
      <c r="D85" s="12" t="s">
        <v>226</v>
      </c>
      <c r="E85" s="13">
        <v>1631</v>
      </c>
      <c r="F85" s="13">
        <v>395</v>
      </c>
      <c r="G85" s="13">
        <v>63</v>
      </c>
      <c r="H85" s="14">
        <f t="shared" si="4"/>
        <v>0.15949367088607594</v>
      </c>
      <c r="I85" s="13">
        <v>332</v>
      </c>
      <c r="J85" s="13">
        <v>26</v>
      </c>
      <c r="K85" s="13">
        <v>4</v>
      </c>
      <c r="L85" s="13">
        <v>171</v>
      </c>
      <c r="M85" s="13">
        <v>1</v>
      </c>
      <c r="N85" s="13">
        <v>6981</v>
      </c>
      <c r="O85" s="15">
        <f t="shared" si="5"/>
        <v>0.23363414983526715</v>
      </c>
      <c r="P85" s="13">
        <v>764</v>
      </c>
      <c r="Q85" s="13">
        <v>263</v>
      </c>
      <c r="R85" s="13">
        <v>36</v>
      </c>
      <c r="S85" s="13">
        <v>481</v>
      </c>
    </row>
    <row r="86" spans="2:19" ht="12.75">
      <c r="B86" s="21" t="s">
        <v>116</v>
      </c>
      <c r="C86" s="22">
        <v>3</v>
      </c>
      <c r="D86" s="12" t="s">
        <v>228</v>
      </c>
      <c r="E86" s="13">
        <v>1448</v>
      </c>
      <c r="F86" s="13">
        <v>162</v>
      </c>
      <c r="G86" s="13">
        <v>77</v>
      </c>
      <c r="H86" s="14">
        <f t="shared" si="4"/>
        <v>0.47530864197530864</v>
      </c>
      <c r="I86" s="13">
        <v>85</v>
      </c>
      <c r="J86" s="13">
        <v>19</v>
      </c>
      <c r="K86" s="13">
        <v>9</v>
      </c>
      <c r="L86" s="13">
        <v>324</v>
      </c>
      <c r="M86" s="13">
        <v>1</v>
      </c>
      <c r="N86" s="13">
        <v>6382</v>
      </c>
      <c r="O86" s="15">
        <f t="shared" si="5"/>
        <v>0.22688812284550297</v>
      </c>
      <c r="P86" s="13">
        <v>1042</v>
      </c>
      <c r="Q86" s="13">
        <v>243</v>
      </c>
      <c r="R86" s="13">
        <v>15</v>
      </c>
      <c r="S86" s="13">
        <v>30</v>
      </c>
    </row>
    <row r="87" spans="2:19" ht="12.75">
      <c r="B87" s="21" t="s">
        <v>345</v>
      </c>
      <c r="C87" s="22">
        <v>23</v>
      </c>
      <c r="D87" s="12" t="s">
        <v>227</v>
      </c>
      <c r="E87" s="13">
        <v>1592</v>
      </c>
      <c r="F87" s="13">
        <v>392</v>
      </c>
      <c r="G87" s="13">
        <v>59</v>
      </c>
      <c r="H87" s="14">
        <f t="shared" si="4"/>
        <v>0.15051020408163265</v>
      </c>
      <c r="I87" s="13">
        <v>333</v>
      </c>
      <c r="J87" s="13">
        <v>28</v>
      </c>
      <c r="K87" s="13">
        <v>4</v>
      </c>
      <c r="L87" s="13">
        <v>504</v>
      </c>
      <c r="M87" s="13">
        <v>1</v>
      </c>
      <c r="N87" s="13">
        <v>7022</v>
      </c>
      <c r="O87" s="15">
        <f t="shared" si="5"/>
        <v>0.22671603531757334</v>
      </c>
      <c r="P87" s="13">
        <v>498</v>
      </c>
      <c r="Q87" s="13">
        <v>900</v>
      </c>
      <c r="R87" s="13">
        <v>15</v>
      </c>
      <c r="S87" s="13">
        <v>49</v>
      </c>
    </row>
    <row r="88" spans="2:19" ht="12.75">
      <c r="B88" s="21" t="s">
        <v>140</v>
      </c>
      <c r="C88" s="22">
        <v>12</v>
      </c>
      <c r="D88" s="12" t="s">
        <v>230</v>
      </c>
      <c r="E88" s="13">
        <v>1477</v>
      </c>
      <c r="F88" s="13">
        <v>51</v>
      </c>
      <c r="G88" s="13">
        <v>16</v>
      </c>
      <c r="H88" s="14">
        <f t="shared" si="4"/>
        <v>0.3137254901960784</v>
      </c>
      <c r="I88" s="13">
        <v>35</v>
      </c>
      <c r="J88" s="13">
        <v>90</v>
      </c>
      <c r="K88" s="13">
        <v>28</v>
      </c>
      <c r="L88" s="13">
        <v>300</v>
      </c>
      <c r="M88" s="13">
        <v>1</v>
      </c>
      <c r="N88" s="13">
        <v>6582</v>
      </c>
      <c r="O88" s="15">
        <f t="shared" si="5"/>
        <v>0.22439987845639622</v>
      </c>
      <c r="P88" s="13">
        <v>648</v>
      </c>
      <c r="Q88" s="13">
        <v>547</v>
      </c>
      <c r="R88" s="13">
        <v>7</v>
      </c>
      <c r="S88" s="13">
        <v>49</v>
      </c>
    </row>
    <row r="89" spans="2:19" ht="12.75">
      <c r="B89" s="21" t="s">
        <v>27</v>
      </c>
      <c r="C89" s="22">
        <v>10</v>
      </c>
      <c r="D89" s="12" t="s">
        <v>232</v>
      </c>
      <c r="E89" s="13">
        <v>1221</v>
      </c>
      <c r="F89" s="13">
        <v>50</v>
      </c>
      <c r="G89" s="13">
        <v>23</v>
      </c>
      <c r="H89" s="14">
        <f t="shared" si="4"/>
        <v>0.46</v>
      </c>
      <c r="I89" s="13">
        <v>27</v>
      </c>
      <c r="J89" s="13">
        <v>51</v>
      </c>
      <c r="K89" s="13">
        <v>24</v>
      </c>
      <c r="L89" s="13">
        <v>215</v>
      </c>
      <c r="M89" s="13">
        <v>1</v>
      </c>
      <c r="N89" s="13">
        <v>5749</v>
      </c>
      <c r="O89" s="15">
        <f t="shared" si="5"/>
        <v>0.21238476256740302</v>
      </c>
      <c r="P89" s="13">
        <v>873</v>
      </c>
      <c r="Q89" s="13">
        <v>173</v>
      </c>
      <c r="R89" s="13">
        <v>10</v>
      </c>
      <c r="S89" s="13">
        <v>41</v>
      </c>
    </row>
    <row r="90" spans="2:19" ht="12.75">
      <c r="B90" s="21" t="s">
        <v>87</v>
      </c>
      <c r="C90" s="22">
        <v>8</v>
      </c>
      <c r="D90" s="12" t="s">
        <v>231</v>
      </c>
      <c r="E90" s="13">
        <v>1221</v>
      </c>
      <c r="F90" s="13">
        <v>43</v>
      </c>
      <c r="G90" s="13">
        <v>17</v>
      </c>
      <c r="H90" s="14">
        <f t="shared" si="4"/>
        <v>0.3953488372093023</v>
      </c>
      <c r="I90" s="13">
        <v>26</v>
      </c>
      <c r="J90" s="13">
        <v>70</v>
      </c>
      <c r="K90" s="13">
        <v>28</v>
      </c>
      <c r="L90" s="13">
        <v>247</v>
      </c>
      <c r="M90" s="13">
        <v>1</v>
      </c>
      <c r="N90" s="13">
        <v>5815</v>
      </c>
      <c r="O90" s="15">
        <f t="shared" si="5"/>
        <v>0.20997420464316424</v>
      </c>
      <c r="P90" s="13">
        <v>1030</v>
      </c>
      <c r="Q90" s="13">
        <v>136</v>
      </c>
      <c r="R90" s="13">
        <v>31</v>
      </c>
      <c r="S90" s="13">
        <v>11</v>
      </c>
    </row>
    <row r="91" spans="2:19" ht="12.75">
      <c r="B91" s="21" t="s">
        <v>87</v>
      </c>
      <c r="C91" s="22">
        <v>13</v>
      </c>
      <c r="D91" s="12" t="s">
        <v>234</v>
      </c>
      <c r="E91" s="13">
        <v>1071</v>
      </c>
      <c r="F91" s="13">
        <v>9</v>
      </c>
      <c r="G91" s="13">
        <v>6</v>
      </c>
      <c r="H91" s="14">
        <f t="shared" si="4"/>
        <v>0.6666666666666666</v>
      </c>
      <c r="I91" s="13">
        <v>3</v>
      </c>
      <c r="J91" s="13">
        <v>171</v>
      </c>
      <c r="K91" s="13">
        <v>114</v>
      </c>
      <c r="L91" s="13">
        <v>503</v>
      </c>
      <c r="M91" s="13">
        <v>13</v>
      </c>
      <c r="N91" s="13">
        <v>5195</v>
      </c>
      <c r="O91" s="15">
        <f t="shared" si="5"/>
        <v>0.20615976900866217</v>
      </c>
      <c r="P91" s="13">
        <v>979</v>
      </c>
      <c r="Q91" s="13">
        <v>43</v>
      </c>
      <c r="R91" s="13">
        <v>25</v>
      </c>
      <c r="S91" s="13">
        <v>11</v>
      </c>
    </row>
    <row r="92" spans="2:19" ht="12.75">
      <c r="B92" s="21" t="s">
        <v>345</v>
      </c>
      <c r="C92" s="22">
        <v>7</v>
      </c>
      <c r="D92" s="12" t="s">
        <v>233</v>
      </c>
      <c r="E92" s="13">
        <v>1448</v>
      </c>
      <c r="F92" s="13">
        <v>48</v>
      </c>
      <c r="G92" s="13">
        <v>17</v>
      </c>
      <c r="H92" s="14">
        <f t="shared" si="4"/>
        <v>0.3541666666666667</v>
      </c>
      <c r="I92" s="13">
        <v>31</v>
      </c>
      <c r="J92" s="13">
        <v>85</v>
      </c>
      <c r="K92" s="13">
        <v>30</v>
      </c>
      <c r="L92" s="13">
        <v>476</v>
      </c>
      <c r="M92" s="13">
        <v>1</v>
      </c>
      <c r="N92" s="13">
        <v>7199</v>
      </c>
      <c r="O92" s="15">
        <f t="shared" si="5"/>
        <v>0.2011390470898736</v>
      </c>
      <c r="P92" s="13">
        <v>477</v>
      </c>
      <c r="Q92" s="13">
        <v>267</v>
      </c>
      <c r="R92" s="13">
        <v>502</v>
      </c>
      <c r="S92" s="13">
        <v>23</v>
      </c>
    </row>
    <row r="93" spans="2:19" ht="12.75">
      <c r="B93" s="21" t="s">
        <v>116</v>
      </c>
      <c r="C93" s="22">
        <v>3</v>
      </c>
      <c r="D93" s="12" t="s">
        <v>236</v>
      </c>
      <c r="E93" s="13">
        <v>1253</v>
      </c>
      <c r="F93" s="13">
        <v>52</v>
      </c>
      <c r="G93" s="13">
        <v>23</v>
      </c>
      <c r="H93" s="14">
        <f t="shared" si="4"/>
        <v>0.4423076923076923</v>
      </c>
      <c r="I93" s="13">
        <v>29</v>
      </c>
      <c r="J93" s="13">
        <v>52</v>
      </c>
      <c r="K93" s="13">
        <v>23</v>
      </c>
      <c r="L93" s="13">
        <v>455</v>
      </c>
      <c r="M93" s="13">
        <v>1</v>
      </c>
      <c r="N93" s="13">
        <v>6382</v>
      </c>
      <c r="O93" s="15">
        <f t="shared" si="5"/>
        <v>0.19633343779379506</v>
      </c>
      <c r="P93" s="13">
        <v>900</v>
      </c>
      <c r="Q93" s="13">
        <v>218</v>
      </c>
      <c r="R93" s="13">
        <v>12</v>
      </c>
      <c r="S93" s="13">
        <v>9</v>
      </c>
    </row>
    <row r="94" spans="2:19" ht="12.75">
      <c r="B94" s="21" t="s">
        <v>140</v>
      </c>
      <c r="C94" s="22">
        <v>5</v>
      </c>
      <c r="D94" s="12" t="s">
        <v>235</v>
      </c>
      <c r="E94" s="13">
        <v>961</v>
      </c>
      <c r="F94" s="13">
        <v>91</v>
      </c>
      <c r="G94" s="13">
        <v>40</v>
      </c>
      <c r="H94" s="14">
        <f t="shared" si="4"/>
        <v>0.43956043956043955</v>
      </c>
      <c r="I94" s="13">
        <v>51</v>
      </c>
      <c r="J94" s="13">
        <v>24</v>
      </c>
      <c r="K94" s="13">
        <v>10</v>
      </c>
      <c r="L94" s="13">
        <v>278</v>
      </c>
      <c r="M94" s="13">
        <v>1</v>
      </c>
      <c r="N94" s="13">
        <v>4896</v>
      </c>
      <c r="O94" s="15">
        <f t="shared" si="5"/>
        <v>0.1962826797385621</v>
      </c>
      <c r="P94" s="13">
        <v>683</v>
      </c>
      <c r="Q94" s="13">
        <v>247</v>
      </c>
      <c r="R94" s="13">
        <v>7</v>
      </c>
      <c r="S94" s="13">
        <v>6</v>
      </c>
    </row>
    <row r="95" spans="2:19" ht="12.75">
      <c r="B95" s="21" t="s">
        <v>345</v>
      </c>
      <c r="C95" s="22">
        <v>12</v>
      </c>
      <c r="D95" s="12" t="s">
        <v>237</v>
      </c>
      <c r="E95" s="13">
        <v>1085</v>
      </c>
      <c r="F95" s="13">
        <v>394</v>
      </c>
      <c r="G95" s="13">
        <v>63</v>
      </c>
      <c r="H95" s="14">
        <f t="shared" si="4"/>
        <v>0.1598984771573604</v>
      </c>
      <c r="I95" s="13">
        <v>331</v>
      </c>
      <c r="J95" s="13">
        <v>17</v>
      </c>
      <c r="K95" s="13">
        <v>3</v>
      </c>
      <c r="L95" s="13">
        <v>100</v>
      </c>
      <c r="M95" s="13">
        <v>1</v>
      </c>
      <c r="N95" s="13">
        <v>5838</v>
      </c>
      <c r="O95" s="15">
        <f t="shared" si="5"/>
        <v>0.18585131894484413</v>
      </c>
      <c r="P95" s="13">
        <v>437</v>
      </c>
      <c r="Q95" s="13">
        <v>543</v>
      </c>
      <c r="R95" s="13">
        <v>3</v>
      </c>
      <c r="S95" s="13">
        <v>19</v>
      </c>
    </row>
    <row r="96" spans="2:19" ht="12.75">
      <c r="B96" s="21" t="s">
        <v>140</v>
      </c>
      <c r="C96" s="22">
        <v>11</v>
      </c>
      <c r="D96" s="12" t="s">
        <v>238</v>
      </c>
      <c r="E96" s="13">
        <v>1058</v>
      </c>
      <c r="F96" s="13">
        <v>51</v>
      </c>
      <c r="G96" s="13">
        <v>26</v>
      </c>
      <c r="H96" s="14">
        <f t="shared" si="4"/>
        <v>0.5098039215686274</v>
      </c>
      <c r="I96" s="13">
        <v>25</v>
      </c>
      <c r="J96" s="13">
        <v>42</v>
      </c>
      <c r="K96" s="13">
        <v>21</v>
      </c>
      <c r="L96" s="13">
        <v>224</v>
      </c>
      <c r="M96" s="13">
        <v>1</v>
      </c>
      <c r="N96" s="13">
        <v>5976</v>
      </c>
      <c r="O96" s="15">
        <f t="shared" si="5"/>
        <v>0.17704149933065597</v>
      </c>
      <c r="P96" s="13">
        <v>631</v>
      </c>
      <c r="Q96" s="13">
        <v>339</v>
      </c>
      <c r="R96" s="13">
        <v>9</v>
      </c>
      <c r="S96" s="13">
        <v>44</v>
      </c>
    </row>
    <row r="97" spans="2:19" ht="12.75">
      <c r="B97" s="21" t="s">
        <v>345</v>
      </c>
      <c r="C97" s="22">
        <v>18</v>
      </c>
      <c r="D97" s="12" t="s">
        <v>239</v>
      </c>
      <c r="E97" s="13">
        <v>1077</v>
      </c>
      <c r="F97" s="13">
        <v>424</v>
      </c>
      <c r="G97" s="13">
        <v>44</v>
      </c>
      <c r="H97" s="14">
        <f t="shared" si="4"/>
        <v>0.10377358490566038</v>
      </c>
      <c r="I97" s="13">
        <v>380</v>
      </c>
      <c r="J97" s="13">
        <v>24</v>
      </c>
      <c r="K97" s="13">
        <v>3</v>
      </c>
      <c r="L97" s="13">
        <v>101</v>
      </c>
      <c r="M97" s="13">
        <v>1</v>
      </c>
      <c r="N97" s="13">
        <v>6297</v>
      </c>
      <c r="O97" s="15">
        <f t="shared" si="5"/>
        <v>0.17103382563125297</v>
      </c>
      <c r="P97" s="13">
        <v>357</v>
      </c>
      <c r="Q97" s="13">
        <v>368</v>
      </c>
      <c r="R97" s="13">
        <v>14</v>
      </c>
      <c r="S97" s="13">
        <v>101</v>
      </c>
    </row>
    <row r="98" spans="2:19" ht="12.75">
      <c r="B98" s="21" t="s">
        <v>25</v>
      </c>
      <c r="C98" s="22">
        <v>2</v>
      </c>
      <c r="D98" s="12" t="s">
        <v>240</v>
      </c>
      <c r="E98" s="13">
        <v>1025</v>
      </c>
      <c r="F98" s="13">
        <v>30</v>
      </c>
      <c r="G98" s="13">
        <v>11</v>
      </c>
      <c r="H98" s="14">
        <f t="shared" si="4"/>
        <v>0.36666666666666664</v>
      </c>
      <c r="I98" s="13">
        <v>19</v>
      </c>
      <c r="J98" s="13">
        <v>93</v>
      </c>
      <c r="K98" s="13">
        <v>34</v>
      </c>
      <c r="L98" s="13">
        <v>456</v>
      </c>
      <c r="M98" s="13">
        <v>1</v>
      </c>
      <c r="N98" s="13">
        <v>6242</v>
      </c>
      <c r="O98" s="15">
        <f t="shared" si="5"/>
        <v>0.16421018904197374</v>
      </c>
      <c r="P98" s="13">
        <v>904</v>
      </c>
      <c r="Q98" s="13">
        <v>78</v>
      </c>
      <c r="R98" s="13">
        <v>7</v>
      </c>
      <c r="S98" s="13">
        <v>8</v>
      </c>
    </row>
    <row r="99" spans="2:19" ht="12.75">
      <c r="B99" s="21" t="s">
        <v>345</v>
      </c>
      <c r="C99" s="22">
        <v>24</v>
      </c>
      <c r="D99" s="12" t="s">
        <v>241</v>
      </c>
      <c r="E99" s="13">
        <v>1043</v>
      </c>
      <c r="F99" s="13">
        <v>393</v>
      </c>
      <c r="G99" s="13">
        <v>60</v>
      </c>
      <c r="H99" s="14">
        <f t="shared" si="4"/>
        <v>0.15267175572519084</v>
      </c>
      <c r="I99" s="13">
        <v>333</v>
      </c>
      <c r="J99" s="13">
        <v>18</v>
      </c>
      <c r="K99" s="13">
        <v>3</v>
      </c>
      <c r="L99" s="13">
        <v>81</v>
      </c>
      <c r="M99" s="13">
        <v>1</v>
      </c>
      <c r="N99" s="13">
        <v>6615</v>
      </c>
      <c r="O99" s="15">
        <f t="shared" si="5"/>
        <v>0.15767195767195769</v>
      </c>
      <c r="P99" s="13">
        <v>321</v>
      </c>
      <c r="Q99" s="13">
        <v>648</v>
      </c>
      <c r="R99" s="13">
        <v>7</v>
      </c>
      <c r="S99" s="13">
        <v>9</v>
      </c>
    </row>
    <row r="100" spans="2:19" ht="12.75">
      <c r="B100" s="21" t="s">
        <v>346</v>
      </c>
      <c r="C100" s="22">
        <v>7</v>
      </c>
      <c r="D100" s="12" t="s">
        <v>242</v>
      </c>
      <c r="E100" s="13">
        <v>925</v>
      </c>
      <c r="F100" s="13">
        <v>23</v>
      </c>
      <c r="G100" s="13">
        <v>8</v>
      </c>
      <c r="H100" s="14">
        <f aca="true" t="shared" si="6" ref="H100:H131">G100/F100</f>
        <v>0.34782608695652173</v>
      </c>
      <c r="I100" s="13">
        <v>15</v>
      </c>
      <c r="J100" s="13">
        <v>115</v>
      </c>
      <c r="K100" s="13">
        <v>40</v>
      </c>
      <c r="L100" s="13">
        <v>323</v>
      </c>
      <c r="M100" s="13">
        <v>1</v>
      </c>
      <c r="N100" s="13">
        <v>5871</v>
      </c>
      <c r="O100" s="15">
        <f aca="true" t="shared" si="7" ref="O100:O131">E100/N100</f>
        <v>0.15755407937319027</v>
      </c>
      <c r="P100" s="13">
        <v>127</v>
      </c>
      <c r="Q100" s="13">
        <v>558</v>
      </c>
      <c r="R100" s="13">
        <v>2</v>
      </c>
      <c r="S100" s="13">
        <v>4</v>
      </c>
    </row>
    <row r="101" spans="2:19" ht="12.75">
      <c r="B101" s="21" t="s">
        <v>25</v>
      </c>
      <c r="C101" s="22">
        <v>7</v>
      </c>
      <c r="D101" s="12" t="s">
        <v>243</v>
      </c>
      <c r="E101" s="13">
        <v>910</v>
      </c>
      <c r="F101" s="13">
        <v>131</v>
      </c>
      <c r="G101" s="13">
        <v>40</v>
      </c>
      <c r="H101" s="14">
        <f t="shared" si="6"/>
        <v>0.3053435114503817</v>
      </c>
      <c r="I101" s="13">
        <v>91</v>
      </c>
      <c r="J101" s="13">
        <v>23</v>
      </c>
      <c r="K101" s="13">
        <v>7</v>
      </c>
      <c r="L101" s="13">
        <v>435</v>
      </c>
      <c r="M101" s="13">
        <v>1</v>
      </c>
      <c r="N101" s="13">
        <v>5945</v>
      </c>
      <c r="O101" s="15">
        <f t="shared" si="7"/>
        <v>0.15306980656013458</v>
      </c>
      <c r="P101" s="13">
        <v>693</v>
      </c>
      <c r="Q101" s="13">
        <v>89</v>
      </c>
      <c r="R101" s="13">
        <v>12</v>
      </c>
      <c r="S101" s="13">
        <v>10</v>
      </c>
    </row>
    <row r="102" spans="2:19" ht="12.75">
      <c r="B102" s="21" t="s">
        <v>116</v>
      </c>
      <c r="C102" s="22">
        <v>4</v>
      </c>
      <c r="D102" s="12" t="s">
        <v>244</v>
      </c>
      <c r="E102" s="13">
        <v>975</v>
      </c>
      <c r="F102" s="13">
        <v>44</v>
      </c>
      <c r="G102" s="13">
        <v>13</v>
      </c>
      <c r="H102" s="14">
        <f t="shared" si="6"/>
        <v>0.29545454545454547</v>
      </c>
      <c r="I102" s="13">
        <v>31</v>
      </c>
      <c r="J102" s="13">
        <v>88</v>
      </c>
      <c r="K102" s="13">
        <v>22</v>
      </c>
      <c r="L102" s="13">
        <v>358</v>
      </c>
      <c r="M102" s="13">
        <v>1</v>
      </c>
      <c r="N102" s="13">
        <v>6546</v>
      </c>
      <c r="O102" s="15">
        <f t="shared" si="7"/>
        <v>0.14894592117323557</v>
      </c>
      <c r="P102" s="13">
        <v>657</v>
      </c>
      <c r="Q102" s="13">
        <v>194</v>
      </c>
      <c r="R102" s="13">
        <v>5</v>
      </c>
      <c r="S102" s="13">
        <v>19</v>
      </c>
    </row>
    <row r="103" spans="2:19" ht="12.75">
      <c r="B103" s="21" t="s">
        <v>140</v>
      </c>
      <c r="C103" s="22">
        <v>4</v>
      </c>
      <c r="D103" s="12" t="s">
        <v>245</v>
      </c>
      <c r="E103" s="13">
        <v>905</v>
      </c>
      <c r="F103" s="13">
        <v>96</v>
      </c>
      <c r="G103" s="13">
        <v>27</v>
      </c>
      <c r="H103" s="14">
        <f t="shared" si="6"/>
        <v>0.28125</v>
      </c>
      <c r="I103" s="13">
        <v>69</v>
      </c>
      <c r="J103" s="13">
        <v>33</v>
      </c>
      <c r="K103" s="13">
        <v>9</v>
      </c>
      <c r="L103" s="13">
        <v>602</v>
      </c>
      <c r="M103" s="13">
        <v>1</v>
      </c>
      <c r="N103" s="13">
        <v>6204</v>
      </c>
      <c r="O103" s="15">
        <f t="shared" si="7"/>
        <v>0.1458736299161831</v>
      </c>
      <c r="P103" s="13">
        <v>601</v>
      </c>
      <c r="Q103" s="13">
        <v>58</v>
      </c>
      <c r="R103" s="13">
        <v>6</v>
      </c>
      <c r="S103" s="13">
        <v>7</v>
      </c>
    </row>
    <row r="104" spans="2:19" ht="12.75">
      <c r="B104" s="21" t="s">
        <v>345</v>
      </c>
      <c r="C104" s="22">
        <v>6</v>
      </c>
      <c r="D104" s="12" t="s">
        <v>246</v>
      </c>
      <c r="E104" s="13">
        <v>855</v>
      </c>
      <c r="F104" s="13">
        <v>393</v>
      </c>
      <c r="G104" s="13">
        <v>70</v>
      </c>
      <c r="H104" s="14">
        <f t="shared" si="6"/>
        <v>0.178117048346056</v>
      </c>
      <c r="I104" s="13">
        <v>323</v>
      </c>
      <c r="J104" s="13">
        <v>12</v>
      </c>
      <c r="K104" s="13">
        <v>2</v>
      </c>
      <c r="L104" s="13">
        <v>96</v>
      </c>
      <c r="M104" s="13">
        <v>1</v>
      </c>
      <c r="N104" s="13">
        <v>6153</v>
      </c>
      <c r="O104" s="15">
        <f t="shared" si="7"/>
        <v>0.13895660653339834</v>
      </c>
      <c r="P104" s="13">
        <v>287</v>
      </c>
      <c r="Q104" s="13">
        <v>490</v>
      </c>
      <c r="R104" s="13">
        <v>4</v>
      </c>
      <c r="S104" s="13">
        <v>13</v>
      </c>
    </row>
    <row r="105" spans="2:19" ht="12.75">
      <c r="B105" s="21" t="s">
        <v>140</v>
      </c>
      <c r="C105" s="22">
        <v>5</v>
      </c>
      <c r="D105" s="12" t="s">
        <v>247</v>
      </c>
      <c r="E105" s="13">
        <v>678</v>
      </c>
      <c r="F105" s="13">
        <v>76</v>
      </c>
      <c r="G105" s="13">
        <v>26</v>
      </c>
      <c r="H105" s="14">
        <f t="shared" si="6"/>
        <v>0.34210526315789475</v>
      </c>
      <c r="I105" s="13">
        <v>50</v>
      </c>
      <c r="J105" s="13">
        <v>26</v>
      </c>
      <c r="K105" s="13">
        <v>9</v>
      </c>
      <c r="L105" s="13">
        <v>311</v>
      </c>
      <c r="M105" s="13">
        <v>1</v>
      </c>
      <c r="N105" s="13">
        <v>4896</v>
      </c>
      <c r="O105" s="15">
        <f t="shared" si="7"/>
        <v>0.13848039215686275</v>
      </c>
      <c r="P105" s="13">
        <v>572</v>
      </c>
      <c r="Q105" s="13">
        <v>67</v>
      </c>
      <c r="R105" s="13">
        <v>7</v>
      </c>
      <c r="S105" s="13">
        <v>15</v>
      </c>
    </row>
    <row r="106" spans="2:19" ht="12.75">
      <c r="B106" s="21" t="s">
        <v>348</v>
      </c>
      <c r="C106" s="22">
        <v>10</v>
      </c>
      <c r="D106" s="12" t="s">
        <v>248</v>
      </c>
      <c r="E106" s="13">
        <v>798</v>
      </c>
      <c r="F106" s="13">
        <v>57</v>
      </c>
      <c r="G106" s="13">
        <v>25</v>
      </c>
      <c r="H106" s="14">
        <f t="shared" si="6"/>
        <v>0.43859649122807015</v>
      </c>
      <c r="I106" s="13">
        <v>32</v>
      </c>
      <c r="J106" s="13">
        <v>31</v>
      </c>
      <c r="K106" s="13">
        <v>14</v>
      </c>
      <c r="L106" s="13">
        <v>251</v>
      </c>
      <c r="M106" s="13">
        <v>1</v>
      </c>
      <c r="N106" s="13">
        <v>6037</v>
      </c>
      <c r="O106" s="15">
        <f t="shared" si="7"/>
        <v>0.13218486002981614</v>
      </c>
      <c r="P106" s="13">
        <v>596</v>
      </c>
      <c r="Q106" s="13">
        <v>133</v>
      </c>
      <c r="R106" s="13">
        <v>9</v>
      </c>
      <c r="S106" s="13">
        <v>2</v>
      </c>
    </row>
    <row r="107" spans="2:19" ht="12.75">
      <c r="B107" s="21" t="s">
        <v>348</v>
      </c>
      <c r="C107" s="22">
        <v>10</v>
      </c>
      <c r="D107" s="12" t="s">
        <v>249</v>
      </c>
      <c r="E107" s="13">
        <v>704</v>
      </c>
      <c r="F107" s="13">
        <v>56</v>
      </c>
      <c r="G107" s="13">
        <v>23</v>
      </c>
      <c r="H107" s="14">
        <f t="shared" si="6"/>
        <v>0.4107142857142857</v>
      </c>
      <c r="I107" s="13">
        <v>33</v>
      </c>
      <c r="J107" s="13">
        <v>30</v>
      </c>
      <c r="K107" s="13">
        <v>12</v>
      </c>
      <c r="L107" s="13">
        <v>280</v>
      </c>
      <c r="M107" s="13">
        <v>1</v>
      </c>
      <c r="N107" s="13">
        <v>6037</v>
      </c>
      <c r="O107" s="15">
        <f t="shared" si="7"/>
        <v>0.11661421235713103</v>
      </c>
      <c r="P107" s="13">
        <v>433</v>
      </c>
      <c r="Q107" s="13">
        <v>59</v>
      </c>
      <c r="R107" s="13">
        <v>5</v>
      </c>
      <c r="S107" s="13">
        <v>11</v>
      </c>
    </row>
    <row r="108" spans="2:19" ht="12.75">
      <c r="B108" s="21" t="s">
        <v>34</v>
      </c>
      <c r="C108" s="22">
        <v>6</v>
      </c>
      <c r="D108" s="12" t="s">
        <v>250</v>
      </c>
      <c r="E108" s="13">
        <v>744</v>
      </c>
      <c r="F108" s="13">
        <v>36</v>
      </c>
      <c r="G108" s="13">
        <v>11</v>
      </c>
      <c r="H108" s="14">
        <f t="shared" si="6"/>
        <v>0.3055555555555556</v>
      </c>
      <c r="I108" s="13">
        <v>25</v>
      </c>
      <c r="J108" s="13">
        <v>68</v>
      </c>
      <c r="K108" s="13">
        <v>21</v>
      </c>
      <c r="L108" s="13">
        <v>395</v>
      </c>
      <c r="M108" s="13">
        <v>1</v>
      </c>
      <c r="N108" s="13">
        <v>6740</v>
      </c>
      <c r="O108" s="15">
        <f t="shared" si="7"/>
        <v>0.11038575667655787</v>
      </c>
      <c r="P108" s="13">
        <v>445</v>
      </c>
      <c r="Q108" s="13">
        <v>276</v>
      </c>
      <c r="R108" s="13">
        <v>4</v>
      </c>
      <c r="S108" s="13">
        <v>4</v>
      </c>
    </row>
    <row r="109" spans="2:19" ht="12.75">
      <c r="B109" s="21" t="s">
        <v>27</v>
      </c>
      <c r="C109" s="22">
        <v>12</v>
      </c>
      <c r="D109" s="12" t="s">
        <v>251</v>
      </c>
      <c r="E109" s="13">
        <v>687</v>
      </c>
      <c r="F109" s="13">
        <v>66</v>
      </c>
      <c r="G109" s="13">
        <v>12</v>
      </c>
      <c r="H109" s="14">
        <f t="shared" si="6"/>
        <v>0.18181818181818182</v>
      </c>
      <c r="I109" s="13">
        <v>54</v>
      </c>
      <c r="J109" s="13">
        <v>57</v>
      </c>
      <c r="K109" s="13">
        <v>10</v>
      </c>
      <c r="L109" s="13">
        <v>231</v>
      </c>
      <c r="M109" s="13">
        <v>2</v>
      </c>
      <c r="N109" s="13">
        <v>6318</v>
      </c>
      <c r="O109" s="15">
        <f t="shared" si="7"/>
        <v>0.1087369420702754</v>
      </c>
      <c r="P109" s="13">
        <v>584</v>
      </c>
      <c r="Q109" s="13">
        <v>61</v>
      </c>
      <c r="R109" s="13">
        <v>3</v>
      </c>
      <c r="S109" s="13">
        <v>11</v>
      </c>
    </row>
    <row r="110" spans="2:19" ht="12.75">
      <c r="B110" s="21" t="s">
        <v>346</v>
      </c>
      <c r="C110" s="22">
        <v>29</v>
      </c>
      <c r="D110" s="12" t="s">
        <v>252</v>
      </c>
      <c r="E110" s="13">
        <v>621</v>
      </c>
      <c r="F110" s="13">
        <v>57</v>
      </c>
      <c r="G110" s="13">
        <v>20</v>
      </c>
      <c r="H110" s="14">
        <f t="shared" si="6"/>
        <v>0.3508771929824561</v>
      </c>
      <c r="I110" s="13">
        <v>37</v>
      </c>
      <c r="J110" s="13">
        <v>30</v>
      </c>
      <c r="K110" s="13">
        <v>11</v>
      </c>
      <c r="L110" s="13">
        <v>81</v>
      </c>
      <c r="M110" s="13">
        <v>1</v>
      </c>
      <c r="N110" s="13">
        <v>5819</v>
      </c>
      <c r="O110" s="15">
        <f t="shared" si="7"/>
        <v>0.1067193675889328</v>
      </c>
      <c r="P110" s="13">
        <v>243</v>
      </c>
      <c r="Q110" s="13">
        <v>327</v>
      </c>
      <c r="R110" s="13">
        <v>2</v>
      </c>
      <c r="S110" s="13">
        <v>6</v>
      </c>
    </row>
    <row r="111" spans="2:19" ht="12.75">
      <c r="B111" s="21" t="s">
        <v>27</v>
      </c>
      <c r="C111" s="22">
        <v>9</v>
      </c>
      <c r="D111" s="12" t="s">
        <v>253</v>
      </c>
      <c r="E111" s="13">
        <v>588</v>
      </c>
      <c r="F111" s="13">
        <v>14</v>
      </c>
      <c r="G111" s="13">
        <v>8</v>
      </c>
      <c r="H111" s="14">
        <f t="shared" si="6"/>
        <v>0.5714285714285714</v>
      </c>
      <c r="I111" s="13">
        <v>6</v>
      </c>
      <c r="J111" s="13">
        <v>73</v>
      </c>
      <c r="K111" s="13">
        <v>42</v>
      </c>
      <c r="L111" s="13">
        <v>265</v>
      </c>
      <c r="M111" s="13">
        <v>15</v>
      </c>
      <c r="N111" s="13">
        <v>5981</v>
      </c>
      <c r="O111" s="15">
        <f t="shared" si="7"/>
        <v>0.09831131917739508</v>
      </c>
      <c r="P111" s="13">
        <v>366</v>
      </c>
      <c r="Q111" s="13">
        <v>99</v>
      </c>
      <c r="R111" s="13">
        <v>3</v>
      </c>
      <c r="S111" s="13">
        <v>3</v>
      </c>
    </row>
    <row r="112" spans="2:19" ht="12.75">
      <c r="B112" s="21" t="s">
        <v>116</v>
      </c>
      <c r="C112" s="22">
        <v>7</v>
      </c>
      <c r="D112" s="12" t="s">
        <v>254</v>
      </c>
      <c r="E112" s="13">
        <v>636</v>
      </c>
      <c r="F112" s="13">
        <v>99</v>
      </c>
      <c r="G112" s="13">
        <v>47</v>
      </c>
      <c r="H112" s="14">
        <f t="shared" si="6"/>
        <v>0.47474747474747475</v>
      </c>
      <c r="I112" s="13">
        <v>52</v>
      </c>
      <c r="J112" s="13">
        <v>14</v>
      </c>
      <c r="K112" s="13">
        <v>6</v>
      </c>
      <c r="L112" s="13">
        <v>88</v>
      </c>
      <c r="M112" s="13">
        <v>1</v>
      </c>
      <c r="N112" s="13">
        <v>6605</v>
      </c>
      <c r="O112" s="15">
        <f t="shared" si="7"/>
        <v>0.09629068887206661</v>
      </c>
      <c r="P112" s="13">
        <v>475</v>
      </c>
      <c r="Q112" s="13">
        <v>80</v>
      </c>
      <c r="R112" s="13">
        <v>3</v>
      </c>
      <c r="S112" s="13">
        <v>8</v>
      </c>
    </row>
    <row r="113" spans="2:19" ht="12.75">
      <c r="B113" s="21" t="s">
        <v>345</v>
      </c>
      <c r="C113" s="22">
        <v>9</v>
      </c>
      <c r="D113" s="12" t="s">
        <v>255</v>
      </c>
      <c r="E113" s="13">
        <v>515</v>
      </c>
      <c r="F113" s="13">
        <v>394</v>
      </c>
      <c r="G113" s="13">
        <v>61</v>
      </c>
      <c r="H113" s="14">
        <f t="shared" si="6"/>
        <v>0.1548223350253807</v>
      </c>
      <c r="I113" s="13">
        <v>333</v>
      </c>
      <c r="J113" s="13">
        <v>8</v>
      </c>
      <c r="K113" s="13">
        <v>1</v>
      </c>
      <c r="L113" s="13">
        <v>90</v>
      </c>
      <c r="M113" s="13">
        <v>1</v>
      </c>
      <c r="N113" s="13">
        <v>5721</v>
      </c>
      <c r="O113" s="15">
        <f t="shared" si="7"/>
        <v>0.09001922740779585</v>
      </c>
      <c r="P113" s="13">
        <v>236</v>
      </c>
      <c r="Q113" s="13">
        <v>230</v>
      </c>
      <c r="R113" s="13">
        <v>4</v>
      </c>
      <c r="S113" s="13">
        <v>3</v>
      </c>
    </row>
    <row r="114" spans="2:19" ht="12.75">
      <c r="B114" s="21" t="s">
        <v>140</v>
      </c>
      <c r="C114" s="22">
        <v>11</v>
      </c>
      <c r="D114" s="12" t="s">
        <v>256</v>
      </c>
      <c r="E114" s="13">
        <v>505</v>
      </c>
      <c r="F114" s="13">
        <v>49</v>
      </c>
      <c r="G114" s="13">
        <v>16</v>
      </c>
      <c r="H114" s="14">
        <f t="shared" si="6"/>
        <v>0.32653061224489793</v>
      </c>
      <c r="I114" s="13">
        <v>33</v>
      </c>
      <c r="J114" s="13">
        <v>32</v>
      </c>
      <c r="K114" s="13">
        <v>10</v>
      </c>
      <c r="L114" s="13">
        <v>103</v>
      </c>
      <c r="M114" s="13">
        <v>1</v>
      </c>
      <c r="N114" s="13">
        <v>5976</v>
      </c>
      <c r="O114" s="15">
        <f t="shared" si="7"/>
        <v>0.08450468540829986</v>
      </c>
      <c r="P114" s="13">
        <v>349</v>
      </c>
      <c r="Q114" s="13">
        <v>135</v>
      </c>
      <c r="R114" s="13">
        <v>5</v>
      </c>
      <c r="S114" s="13">
        <v>6</v>
      </c>
    </row>
    <row r="115" spans="2:19" ht="12.75">
      <c r="B115" s="21" t="s">
        <v>345</v>
      </c>
      <c r="C115" s="22">
        <v>3</v>
      </c>
      <c r="D115" s="12" t="s">
        <v>259</v>
      </c>
      <c r="E115" s="13">
        <v>624</v>
      </c>
      <c r="F115" s="13">
        <v>393</v>
      </c>
      <c r="G115" s="13">
        <v>43</v>
      </c>
      <c r="H115" s="14">
        <f t="shared" si="6"/>
        <v>0.10941475826972011</v>
      </c>
      <c r="I115" s="13">
        <v>350</v>
      </c>
      <c r="J115" s="13">
        <v>14</v>
      </c>
      <c r="K115" s="13">
        <v>2</v>
      </c>
      <c r="L115" s="13">
        <v>127</v>
      </c>
      <c r="M115" s="13">
        <v>1</v>
      </c>
      <c r="N115" s="13">
        <v>7394</v>
      </c>
      <c r="O115" s="15">
        <f t="shared" si="7"/>
        <v>0.08439275087909115</v>
      </c>
      <c r="P115" s="13">
        <v>267</v>
      </c>
      <c r="Q115" s="13">
        <v>289</v>
      </c>
      <c r="R115" s="13">
        <v>8</v>
      </c>
      <c r="S115" s="13">
        <v>36</v>
      </c>
    </row>
    <row r="116" spans="2:19" ht="12.75">
      <c r="B116" s="21" t="s">
        <v>87</v>
      </c>
      <c r="C116" s="22">
        <v>9</v>
      </c>
      <c r="D116" s="12" t="s">
        <v>257</v>
      </c>
      <c r="E116" s="13">
        <v>511</v>
      </c>
      <c r="F116" s="13">
        <v>47</v>
      </c>
      <c r="G116" s="13">
        <v>23</v>
      </c>
      <c r="H116" s="14">
        <f t="shared" si="6"/>
        <v>0.48936170212765956</v>
      </c>
      <c r="I116" s="13">
        <v>24</v>
      </c>
      <c r="J116" s="13">
        <v>22</v>
      </c>
      <c r="K116" s="13">
        <v>11</v>
      </c>
      <c r="L116" s="13">
        <v>174</v>
      </c>
      <c r="M116" s="13">
        <v>1</v>
      </c>
      <c r="N116" s="13">
        <v>6103</v>
      </c>
      <c r="O116" s="15">
        <f t="shared" si="7"/>
        <v>0.08372931345240046</v>
      </c>
      <c r="P116" s="13">
        <v>295</v>
      </c>
      <c r="Q116" s="13">
        <v>73</v>
      </c>
      <c r="R116" s="13">
        <v>5</v>
      </c>
      <c r="S116" s="13">
        <v>31</v>
      </c>
    </row>
    <row r="117" spans="2:19" ht="12.75">
      <c r="B117" s="21" t="s">
        <v>90</v>
      </c>
      <c r="C117" s="22">
        <v>2</v>
      </c>
      <c r="D117" s="12" t="s">
        <v>260</v>
      </c>
      <c r="E117" s="13">
        <v>471</v>
      </c>
      <c r="F117" s="13">
        <v>94</v>
      </c>
      <c r="G117" s="13">
        <v>39</v>
      </c>
      <c r="H117" s="14">
        <f t="shared" si="6"/>
        <v>0.4148936170212766</v>
      </c>
      <c r="I117" s="13">
        <v>55</v>
      </c>
      <c r="J117" s="13">
        <v>12</v>
      </c>
      <c r="K117" s="13">
        <v>5</v>
      </c>
      <c r="L117" s="13">
        <v>56</v>
      </c>
      <c r="M117" s="13">
        <v>1</v>
      </c>
      <c r="N117" s="13">
        <v>6047</v>
      </c>
      <c r="O117" s="15">
        <f t="shared" si="7"/>
        <v>0.07788986274185547</v>
      </c>
      <c r="P117" s="13">
        <v>314</v>
      </c>
      <c r="Q117" s="13">
        <v>80</v>
      </c>
      <c r="R117" s="13">
        <v>5</v>
      </c>
      <c r="S117" s="13">
        <v>22</v>
      </c>
    </row>
    <row r="118" spans="2:19" ht="12.75">
      <c r="B118" s="21" t="s">
        <v>34</v>
      </c>
      <c r="C118" s="22">
        <v>1</v>
      </c>
      <c r="D118" s="12" t="s">
        <v>261</v>
      </c>
      <c r="E118" s="13">
        <v>435</v>
      </c>
      <c r="F118" s="13">
        <v>11</v>
      </c>
      <c r="G118" s="13">
        <v>5</v>
      </c>
      <c r="H118" s="14">
        <f t="shared" si="6"/>
        <v>0.45454545454545453</v>
      </c>
      <c r="I118" s="13">
        <v>6</v>
      </c>
      <c r="J118" s="13">
        <v>87</v>
      </c>
      <c r="K118" s="13">
        <v>40</v>
      </c>
      <c r="L118" s="13">
        <v>248</v>
      </c>
      <c r="M118" s="13">
        <v>23</v>
      </c>
      <c r="N118" s="13">
        <v>5651</v>
      </c>
      <c r="O118" s="15">
        <f t="shared" si="7"/>
        <v>0.07697752610157495</v>
      </c>
      <c r="P118" s="13">
        <v>415</v>
      </c>
      <c r="Q118" s="13">
        <v>0</v>
      </c>
      <c r="R118" s="13">
        <v>6</v>
      </c>
      <c r="S118" s="13">
        <v>2</v>
      </c>
    </row>
    <row r="119" spans="2:19" ht="12.75">
      <c r="B119" s="21" t="s">
        <v>27</v>
      </c>
      <c r="C119" s="22">
        <v>10</v>
      </c>
      <c r="D119" s="12" t="s">
        <v>262</v>
      </c>
      <c r="E119" s="13">
        <v>413</v>
      </c>
      <c r="F119" s="13">
        <v>46</v>
      </c>
      <c r="G119" s="13">
        <v>9</v>
      </c>
      <c r="H119" s="14">
        <f t="shared" si="6"/>
        <v>0.1956521739130435</v>
      </c>
      <c r="I119" s="13">
        <v>37</v>
      </c>
      <c r="J119" s="13">
        <v>46</v>
      </c>
      <c r="K119" s="13">
        <v>9</v>
      </c>
      <c r="L119" s="13">
        <v>274</v>
      </c>
      <c r="M119" s="13">
        <v>1</v>
      </c>
      <c r="N119" s="13">
        <v>5749</v>
      </c>
      <c r="O119" s="15">
        <f t="shared" si="7"/>
        <v>0.07183858062271699</v>
      </c>
      <c r="P119" s="13">
        <v>327</v>
      </c>
      <c r="Q119" s="13">
        <v>15</v>
      </c>
      <c r="R119" s="13">
        <v>4</v>
      </c>
      <c r="S119" s="13">
        <v>10</v>
      </c>
    </row>
    <row r="120" spans="2:19" ht="12.75">
      <c r="B120" s="21" t="s">
        <v>87</v>
      </c>
      <c r="C120" s="22">
        <v>11</v>
      </c>
      <c r="D120" s="12" t="s">
        <v>263</v>
      </c>
      <c r="E120" s="13">
        <v>318</v>
      </c>
      <c r="F120" s="13">
        <v>13</v>
      </c>
      <c r="G120" s="13">
        <v>8</v>
      </c>
      <c r="H120" s="14">
        <f t="shared" si="6"/>
        <v>0.6153846153846154</v>
      </c>
      <c r="I120" s="13">
        <v>5</v>
      </c>
      <c r="J120" s="13">
        <v>40</v>
      </c>
      <c r="K120" s="13">
        <v>24</v>
      </c>
      <c r="L120" s="13">
        <v>230</v>
      </c>
      <c r="M120" s="13">
        <v>3</v>
      </c>
      <c r="N120" s="13">
        <v>4436</v>
      </c>
      <c r="O120" s="15">
        <f t="shared" si="7"/>
        <v>0.07168620378719567</v>
      </c>
      <c r="P120" s="13">
        <v>272</v>
      </c>
      <c r="Q120" s="13">
        <v>41</v>
      </c>
      <c r="R120" s="13">
        <v>0</v>
      </c>
      <c r="S120" s="13">
        <v>3</v>
      </c>
    </row>
    <row r="121" spans="2:19" ht="12.75">
      <c r="B121" s="21" t="s">
        <v>87</v>
      </c>
      <c r="C121" s="22">
        <v>12</v>
      </c>
      <c r="D121" s="12" t="s">
        <v>264</v>
      </c>
      <c r="E121" s="13">
        <v>399</v>
      </c>
      <c r="F121" s="13">
        <v>46</v>
      </c>
      <c r="G121" s="13">
        <v>17</v>
      </c>
      <c r="H121" s="14">
        <f t="shared" si="6"/>
        <v>0.3695652173913043</v>
      </c>
      <c r="I121" s="13">
        <v>29</v>
      </c>
      <c r="J121" s="13">
        <v>25</v>
      </c>
      <c r="K121" s="13">
        <v>9</v>
      </c>
      <c r="L121" s="13">
        <v>94</v>
      </c>
      <c r="M121" s="13">
        <v>1</v>
      </c>
      <c r="N121" s="13">
        <v>5678</v>
      </c>
      <c r="O121" s="15">
        <f t="shared" si="7"/>
        <v>0.07027122226135964</v>
      </c>
      <c r="P121" s="13">
        <v>314</v>
      </c>
      <c r="Q121" s="13">
        <v>63</v>
      </c>
      <c r="R121" s="13">
        <v>3</v>
      </c>
      <c r="S121" s="13">
        <v>2</v>
      </c>
    </row>
    <row r="122" spans="2:19" ht="12.75">
      <c r="B122" s="21" t="s">
        <v>344</v>
      </c>
      <c r="C122" s="22">
        <v>6</v>
      </c>
      <c r="D122" s="12" t="s">
        <v>265</v>
      </c>
      <c r="E122" s="13">
        <v>451</v>
      </c>
      <c r="F122" s="13">
        <v>42</v>
      </c>
      <c r="G122" s="13">
        <v>15</v>
      </c>
      <c r="H122" s="14">
        <f t="shared" si="6"/>
        <v>0.35714285714285715</v>
      </c>
      <c r="I122" s="13">
        <v>27</v>
      </c>
      <c r="J122" s="13">
        <v>30</v>
      </c>
      <c r="K122" s="13">
        <v>11</v>
      </c>
      <c r="L122" s="13">
        <v>155</v>
      </c>
      <c r="M122" s="13">
        <v>3</v>
      </c>
      <c r="N122" s="13">
        <v>6964</v>
      </c>
      <c r="O122" s="15">
        <f t="shared" si="7"/>
        <v>0.06476163124641011</v>
      </c>
      <c r="P122" s="13">
        <v>327</v>
      </c>
      <c r="Q122" s="13">
        <v>80</v>
      </c>
      <c r="R122" s="13">
        <v>3</v>
      </c>
      <c r="S122" s="13">
        <v>1</v>
      </c>
    </row>
    <row r="123" spans="2:19" ht="12.75">
      <c r="B123" s="21" t="s">
        <v>345</v>
      </c>
      <c r="C123" s="22">
        <v>21</v>
      </c>
      <c r="D123" s="12" t="s">
        <v>267</v>
      </c>
      <c r="E123" s="13">
        <v>392</v>
      </c>
      <c r="F123" s="13">
        <v>393</v>
      </c>
      <c r="G123" s="13">
        <v>49</v>
      </c>
      <c r="H123" s="14">
        <f t="shared" si="6"/>
        <v>0.12468193384223919</v>
      </c>
      <c r="I123" s="13">
        <v>344</v>
      </c>
      <c r="J123" s="13">
        <v>8</v>
      </c>
      <c r="K123" s="13">
        <v>1</v>
      </c>
      <c r="L123" s="13">
        <v>51</v>
      </c>
      <c r="M123" s="13">
        <v>1</v>
      </c>
      <c r="N123" s="13">
        <v>6146</v>
      </c>
      <c r="O123" s="15">
        <f t="shared" si="7"/>
        <v>0.06378132118451026</v>
      </c>
      <c r="P123" s="13">
        <v>90</v>
      </c>
      <c r="Q123" s="13">
        <v>284</v>
      </c>
      <c r="R123" s="13">
        <v>2</v>
      </c>
      <c r="S123" s="13">
        <v>5</v>
      </c>
    </row>
    <row r="124" spans="2:19" ht="12.75">
      <c r="B124" s="21" t="s">
        <v>27</v>
      </c>
      <c r="C124" s="22">
        <v>8</v>
      </c>
      <c r="D124" s="12" t="s">
        <v>266</v>
      </c>
      <c r="E124" s="13">
        <v>412</v>
      </c>
      <c r="F124" s="13">
        <v>25</v>
      </c>
      <c r="G124" s="13">
        <v>9</v>
      </c>
      <c r="H124" s="14">
        <f t="shared" si="6"/>
        <v>0.36</v>
      </c>
      <c r="I124" s="13">
        <v>16</v>
      </c>
      <c r="J124" s="13">
        <v>46</v>
      </c>
      <c r="K124" s="13">
        <v>16</v>
      </c>
      <c r="L124" s="13">
        <v>239</v>
      </c>
      <c r="M124" s="13">
        <v>1</v>
      </c>
      <c r="N124" s="13">
        <v>6461</v>
      </c>
      <c r="O124" s="15">
        <f t="shared" si="7"/>
        <v>0.06376721869679616</v>
      </c>
      <c r="P124" s="13">
        <v>144</v>
      </c>
      <c r="Q124" s="13">
        <v>128</v>
      </c>
      <c r="R124" s="13">
        <v>2</v>
      </c>
      <c r="S124" s="13">
        <v>5</v>
      </c>
    </row>
    <row r="125" spans="2:19" ht="12.75">
      <c r="B125" s="21" t="s">
        <v>348</v>
      </c>
      <c r="C125" s="22">
        <v>9</v>
      </c>
      <c r="D125" s="12" t="s">
        <v>268</v>
      </c>
      <c r="E125" s="13">
        <v>294</v>
      </c>
      <c r="F125" s="13">
        <v>31</v>
      </c>
      <c r="G125" s="13">
        <v>14</v>
      </c>
      <c r="H125" s="14">
        <f t="shared" si="6"/>
        <v>0.45161290322580644</v>
      </c>
      <c r="I125" s="13">
        <v>17</v>
      </c>
      <c r="J125" s="13">
        <v>21</v>
      </c>
      <c r="K125" s="13">
        <v>9</v>
      </c>
      <c r="L125" s="13">
        <v>89</v>
      </c>
      <c r="M125" s="13">
        <v>1</v>
      </c>
      <c r="N125" s="13">
        <v>4659</v>
      </c>
      <c r="O125" s="15">
        <f t="shared" si="7"/>
        <v>0.06310367031551835</v>
      </c>
      <c r="P125" s="13">
        <v>205</v>
      </c>
      <c r="Q125" s="13">
        <v>75</v>
      </c>
      <c r="R125" s="13">
        <v>4</v>
      </c>
      <c r="S125" s="13">
        <v>6</v>
      </c>
    </row>
    <row r="126" spans="2:19" ht="12.75">
      <c r="B126" s="21" t="s">
        <v>27</v>
      </c>
      <c r="C126" s="22">
        <v>5</v>
      </c>
      <c r="D126" s="12" t="s">
        <v>269</v>
      </c>
      <c r="E126" s="13">
        <v>345</v>
      </c>
      <c r="F126" s="13">
        <v>62</v>
      </c>
      <c r="G126" s="13">
        <v>26</v>
      </c>
      <c r="H126" s="14">
        <f t="shared" si="6"/>
        <v>0.41935483870967744</v>
      </c>
      <c r="I126" s="13">
        <v>36</v>
      </c>
      <c r="J126" s="13">
        <v>13</v>
      </c>
      <c r="K126" s="13">
        <v>6</v>
      </c>
      <c r="L126" s="13">
        <v>123</v>
      </c>
      <c r="M126" s="13">
        <v>1</v>
      </c>
      <c r="N126" s="13">
        <v>5491</v>
      </c>
      <c r="O126" s="15">
        <f t="shared" si="7"/>
        <v>0.06283008559460936</v>
      </c>
      <c r="P126" s="13">
        <v>307</v>
      </c>
      <c r="Q126" s="13">
        <v>1</v>
      </c>
      <c r="R126" s="13">
        <v>7</v>
      </c>
      <c r="S126" s="13">
        <v>13</v>
      </c>
    </row>
    <row r="127" spans="2:19" ht="12.75">
      <c r="B127" s="21" t="s">
        <v>222</v>
      </c>
      <c r="C127" s="22">
        <v>13</v>
      </c>
      <c r="D127" s="12" t="s">
        <v>270</v>
      </c>
      <c r="E127" s="13">
        <v>377</v>
      </c>
      <c r="F127" s="13">
        <v>48</v>
      </c>
      <c r="G127" s="13">
        <v>17</v>
      </c>
      <c r="H127" s="14">
        <f t="shared" si="6"/>
        <v>0.3541666666666667</v>
      </c>
      <c r="I127" s="13">
        <v>31</v>
      </c>
      <c r="J127" s="13">
        <v>22</v>
      </c>
      <c r="K127" s="13">
        <v>8</v>
      </c>
      <c r="L127" s="13">
        <v>100</v>
      </c>
      <c r="M127" s="13">
        <v>1</v>
      </c>
      <c r="N127" s="13">
        <v>6017</v>
      </c>
      <c r="O127" s="15">
        <f t="shared" si="7"/>
        <v>0.06265580854246303</v>
      </c>
      <c r="P127" s="13">
        <v>338</v>
      </c>
      <c r="Q127" s="13">
        <v>11</v>
      </c>
      <c r="R127" s="13">
        <v>5</v>
      </c>
      <c r="S127" s="13">
        <v>8</v>
      </c>
    </row>
    <row r="128" spans="2:19" ht="12.75">
      <c r="B128" s="21" t="s">
        <v>189</v>
      </c>
      <c r="C128" s="22">
        <v>6</v>
      </c>
      <c r="D128" s="12" t="s">
        <v>271</v>
      </c>
      <c r="E128" s="13">
        <v>413</v>
      </c>
      <c r="F128" s="13">
        <v>32</v>
      </c>
      <c r="G128" s="13">
        <v>11</v>
      </c>
      <c r="H128" s="14">
        <f t="shared" si="6"/>
        <v>0.34375</v>
      </c>
      <c r="I128" s="13">
        <v>21</v>
      </c>
      <c r="J128" s="13">
        <v>38</v>
      </c>
      <c r="K128" s="13">
        <v>13</v>
      </c>
      <c r="L128" s="13">
        <v>258</v>
      </c>
      <c r="M128" s="13">
        <v>1</v>
      </c>
      <c r="N128" s="13">
        <v>6665</v>
      </c>
      <c r="O128" s="15">
        <f t="shared" si="7"/>
        <v>0.06196549137284321</v>
      </c>
      <c r="P128" s="13">
        <v>280</v>
      </c>
      <c r="Q128" s="13">
        <v>104</v>
      </c>
      <c r="R128" s="13">
        <v>2</v>
      </c>
      <c r="S128" s="13">
        <v>3</v>
      </c>
    </row>
    <row r="129" spans="2:19" ht="12.75">
      <c r="B129" s="21" t="s">
        <v>222</v>
      </c>
      <c r="C129" s="22">
        <v>5</v>
      </c>
      <c r="D129" s="12" t="s">
        <v>272</v>
      </c>
      <c r="E129" s="13">
        <v>352</v>
      </c>
      <c r="F129" s="13">
        <v>39</v>
      </c>
      <c r="G129" s="13">
        <v>20</v>
      </c>
      <c r="H129" s="14">
        <f t="shared" si="6"/>
        <v>0.5128205128205128</v>
      </c>
      <c r="I129" s="13">
        <v>19</v>
      </c>
      <c r="J129" s="13">
        <v>18</v>
      </c>
      <c r="K129" s="13">
        <v>9</v>
      </c>
      <c r="L129" s="13">
        <v>49</v>
      </c>
      <c r="M129" s="13">
        <v>4</v>
      </c>
      <c r="N129" s="13">
        <v>5699</v>
      </c>
      <c r="O129" s="15">
        <f t="shared" si="7"/>
        <v>0.06176522196876645</v>
      </c>
      <c r="P129" s="13">
        <v>291</v>
      </c>
      <c r="Q129" s="13">
        <v>39</v>
      </c>
      <c r="R129" s="13">
        <v>4</v>
      </c>
      <c r="S129" s="13">
        <v>12</v>
      </c>
    </row>
    <row r="130" spans="2:19" ht="12.75">
      <c r="B130" s="21" t="s">
        <v>27</v>
      </c>
      <c r="C130" s="22">
        <v>9</v>
      </c>
      <c r="D130" s="12" t="s">
        <v>273</v>
      </c>
      <c r="E130" s="13">
        <v>367</v>
      </c>
      <c r="F130" s="13">
        <v>27</v>
      </c>
      <c r="G130" s="13">
        <v>4</v>
      </c>
      <c r="H130" s="14">
        <f t="shared" si="6"/>
        <v>0.14814814814814814</v>
      </c>
      <c r="I130" s="13">
        <v>23</v>
      </c>
      <c r="J130" s="13">
        <v>91</v>
      </c>
      <c r="K130" s="13">
        <v>14</v>
      </c>
      <c r="L130" s="13">
        <v>358</v>
      </c>
      <c r="M130" s="13">
        <v>1</v>
      </c>
      <c r="N130" s="13">
        <v>5981</v>
      </c>
      <c r="O130" s="15">
        <f t="shared" si="7"/>
        <v>0.06136097642534693</v>
      </c>
      <c r="P130" s="13">
        <v>210</v>
      </c>
      <c r="Q130" s="13">
        <v>126</v>
      </c>
      <c r="R130" s="13">
        <v>5</v>
      </c>
      <c r="S130" s="13">
        <v>2</v>
      </c>
    </row>
    <row r="131" spans="2:19" ht="12.75">
      <c r="B131" s="21" t="s">
        <v>344</v>
      </c>
      <c r="C131" s="22">
        <v>1</v>
      </c>
      <c r="D131" s="12" t="s">
        <v>274</v>
      </c>
      <c r="E131" s="13">
        <v>370</v>
      </c>
      <c r="F131" s="13">
        <v>77</v>
      </c>
      <c r="G131" s="13">
        <v>36</v>
      </c>
      <c r="H131" s="14">
        <f t="shared" si="6"/>
        <v>0.4675324675324675</v>
      </c>
      <c r="I131" s="13">
        <v>41</v>
      </c>
      <c r="J131" s="13">
        <v>10</v>
      </c>
      <c r="K131" s="13">
        <v>5</v>
      </c>
      <c r="L131" s="13">
        <v>90</v>
      </c>
      <c r="M131" s="13">
        <v>1</v>
      </c>
      <c r="N131" s="13">
        <v>6158</v>
      </c>
      <c r="O131" s="15">
        <f t="shared" si="7"/>
        <v>0.06008444300097434</v>
      </c>
      <c r="P131" s="13">
        <v>268</v>
      </c>
      <c r="Q131" s="13">
        <v>71</v>
      </c>
      <c r="R131" s="13">
        <v>3</v>
      </c>
      <c r="S131" s="13">
        <v>5</v>
      </c>
    </row>
    <row r="132" spans="2:19" ht="12.75">
      <c r="B132" s="21" t="s">
        <v>345</v>
      </c>
      <c r="C132" s="22">
        <v>4</v>
      </c>
      <c r="D132" s="12" t="s">
        <v>275</v>
      </c>
      <c r="E132" s="13">
        <v>315</v>
      </c>
      <c r="F132" s="13">
        <v>393</v>
      </c>
      <c r="G132" s="13">
        <v>44</v>
      </c>
      <c r="H132" s="14">
        <f aca="true" t="shared" si="8" ref="H132:H163">G132/F132</f>
        <v>0.11195928753180662</v>
      </c>
      <c r="I132" s="13">
        <v>349</v>
      </c>
      <c r="J132" s="13">
        <v>7</v>
      </c>
      <c r="K132" s="13">
        <v>1</v>
      </c>
      <c r="L132" s="13">
        <v>95</v>
      </c>
      <c r="M132" s="13">
        <v>1</v>
      </c>
      <c r="N132" s="13">
        <v>5478</v>
      </c>
      <c r="O132" s="15">
        <f aca="true" t="shared" si="9" ref="O132:O163">E132/N132</f>
        <v>0.05750273822562979</v>
      </c>
      <c r="P132" s="13">
        <v>133</v>
      </c>
      <c r="Q132" s="13">
        <v>151</v>
      </c>
      <c r="R132" s="13">
        <v>5</v>
      </c>
      <c r="S132" s="13">
        <v>7</v>
      </c>
    </row>
    <row r="133" spans="2:19" ht="12.75">
      <c r="B133" s="21" t="s">
        <v>34</v>
      </c>
      <c r="C133" s="22">
        <v>4</v>
      </c>
      <c r="D133" s="12" t="s">
        <v>276</v>
      </c>
      <c r="E133" s="13">
        <v>368</v>
      </c>
      <c r="F133" s="13">
        <v>44</v>
      </c>
      <c r="G133" s="13">
        <v>10</v>
      </c>
      <c r="H133" s="14">
        <f t="shared" si="8"/>
        <v>0.22727272727272727</v>
      </c>
      <c r="I133" s="13">
        <v>34</v>
      </c>
      <c r="J133" s="13">
        <v>37</v>
      </c>
      <c r="K133" s="13">
        <v>8</v>
      </c>
      <c r="L133" s="13">
        <v>129</v>
      </c>
      <c r="M133" s="13">
        <v>5</v>
      </c>
      <c r="N133" s="13">
        <v>6443</v>
      </c>
      <c r="O133" s="15">
        <f t="shared" si="9"/>
        <v>0.057116250194009004</v>
      </c>
      <c r="P133" s="13">
        <v>256</v>
      </c>
      <c r="Q133" s="13">
        <v>43</v>
      </c>
      <c r="R133" s="13">
        <v>6</v>
      </c>
      <c r="S133" s="13">
        <v>2</v>
      </c>
    </row>
    <row r="134" spans="2:19" ht="12.75">
      <c r="B134" s="21" t="s">
        <v>87</v>
      </c>
      <c r="C134" s="22">
        <v>8</v>
      </c>
      <c r="D134" s="12" t="s">
        <v>277</v>
      </c>
      <c r="E134" s="13">
        <v>319</v>
      </c>
      <c r="F134" s="13">
        <v>20</v>
      </c>
      <c r="G134" s="13">
        <v>9</v>
      </c>
      <c r="H134" s="14">
        <f t="shared" si="8"/>
        <v>0.45</v>
      </c>
      <c r="I134" s="13">
        <v>11</v>
      </c>
      <c r="J134" s="13">
        <v>35</v>
      </c>
      <c r="K134" s="13">
        <v>16</v>
      </c>
      <c r="L134" s="13">
        <v>120</v>
      </c>
      <c r="M134" s="13">
        <v>1</v>
      </c>
      <c r="N134" s="13">
        <v>5815</v>
      </c>
      <c r="O134" s="15">
        <f t="shared" si="9"/>
        <v>0.05485812553740327</v>
      </c>
      <c r="P134" s="13">
        <v>248</v>
      </c>
      <c r="Q134" s="13">
        <v>50</v>
      </c>
      <c r="R134" s="13">
        <v>1</v>
      </c>
      <c r="S134" s="13">
        <v>6</v>
      </c>
    </row>
    <row r="135" spans="2:19" ht="12.75">
      <c r="B135" s="21" t="s">
        <v>140</v>
      </c>
      <c r="C135" s="22">
        <v>1</v>
      </c>
      <c r="D135" s="12" t="s">
        <v>279</v>
      </c>
      <c r="E135" s="13">
        <v>255</v>
      </c>
      <c r="F135" s="13">
        <v>42</v>
      </c>
      <c r="G135" s="13">
        <v>11</v>
      </c>
      <c r="H135" s="14">
        <f t="shared" si="8"/>
        <v>0.2619047619047619</v>
      </c>
      <c r="I135" s="13">
        <v>31</v>
      </c>
      <c r="J135" s="13">
        <v>23</v>
      </c>
      <c r="K135" s="13">
        <v>6</v>
      </c>
      <c r="L135" s="13">
        <v>110</v>
      </c>
      <c r="M135" s="13">
        <v>1</v>
      </c>
      <c r="N135" s="13">
        <v>4735</v>
      </c>
      <c r="O135" s="15">
        <f t="shared" si="9"/>
        <v>0.05385427666314678</v>
      </c>
      <c r="P135" s="13">
        <v>124</v>
      </c>
      <c r="Q135" s="13">
        <v>126</v>
      </c>
      <c r="R135" s="13">
        <v>1</v>
      </c>
      <c r="S135" s="13">
        <v>1</v>
      </c>
    </row>
    <row r="136" spans="2:19" ht="12.75">
      <c r="B136" s="21" t="s">
        <v>346</v>
      </c>
      <c r="C136" s="22">
        <v>13</v>
      </c>
      <c r="D136" s="12" t="s">
        <v>278</v>
      </c>
      <c r="E136" s="13">
        <v>281</v>
      </c>
      <c r="F136" s="13">
        <v>44</v>
      </c>
      <c r="G136" s="13">
        <v>11</v>
      </c>
      <c r="H136" s="14">
        <f t="shared" si="8"/>
        <v>0.25</v>
      </c>
      <c r="I136" s="13">
        <v>33</v>
      </c>
      <c r="J136" s="13">
        <v>26</v>
      </c>
      <c r="K136" s="13">
        <v>6</v>
      </c>
      <c r="L136" s="13">
        <v>152</v>
      </c>
      <c r="M136" s="13">
        <v>1</v>
      </c>
      <c r="N136" s="13">
        <v>5240</v>
      </c>
      <c r="O136" s="15">
        <f t="shared" si="9"/>
        <v>0.05362595419847328</v>
      </c>
      <c r="P136" s="13">
        <v>257</v>
      </c>
      <c r="Q136" s="13">
        <v>11</v>
      </c>
      <c r="R136" s="13">
        <v>1</v>
      </c>
      <c r="S136" s="13">
        <v>0</v>
      </c>
    </row>
    <row r="137" spans="2:19" ht="12.75">
      <c r="B137" s="21" t="s">
        <v>27</v>
      </c>
      <c r="C137" s="22">
        <v>9</v>
      </c>
      <c r="D137" s="12" t="s">
        <v>280</v>
      </c>
      <c r="E137" s="13">
        <v>312</v>
      </c>
      <c r="F137" s="13">
        <v>22</v>
      </c>
      <c r="G137" s="13">
        <v>8</v>
      </c>
      <c r="H137" s="14">
        <f t="shared" si="8"/>
        <v>0.36363636363636365</v>
      </c>
      <c r="I137" s="13">
        <v>14</v>
      </c>
      <c r="J137" s="13">
        <v>36</v>
      </c>
      <c r="K137" s="13">
        <v>13</v>
      </c>
      <c r="L137" s="13">
        <v>124</v>
      </c>
      <c r="M137" s="13">
        <v>1</v>
      </c>
      <c r="N137" s="13">
        <v>5981</v>
      </c>
      <c r="O137" s="15">
        <f t="shared" si="9"/>
        <v>0.05216518976759739</v>
      </c>
      <c r="P137" s="13">
        <v>216</v>
      </c>
      <c r="Q137" s="13">
        <v>74</v>
      </c>
      <c r="R137" s="13">
        <v>2</v>
      </c>
      <c r="S137" s="13">
        <v>1</v>
      </c>
    </row>
    <row r="138" spans="2:19" ht="12.75">
      <c r="B138" s="21" t="s">
        <v>27</v>
      </c>
      <c r="C138" s="22">
        <v>8</v>
      </c>
      <c r="D138" s="12" t="s">
        <v>281</v>
      </c>
      <c r="E138" s="13">
        <v>333</v>
      </c>
      <c r="F138" s="13">
        <v>61</v>
      </c>
      <c r="G138" s="13">
        <v>20</v>
      </c>
      <c r="H138" s="14">
        <f t="shared" si="8"/>
        <v>0.32786885245901637</v>
      </c>
      <c r="I138" s="13">
        <v>41</v>
      </c>
      <c r="J138" s="13">
        <v>15</v>
      </c>
      <c r="K138" s="13">
        <v>5</v>
      </c>
      <c r="L138" s="13">
        <v>156</v>
      </c>
      <c r="M138" s="13">
        <v>1</v>
      </c>
      <c r="N138" s="13">
        <v>6461</v>
      </c>
      <c r="O138" s="15">
        <f t="shared" si="9"/>
        <v>0.05154000928648816</v>
      </c>
      <c r="P138" s="13">
        <v>190</v>
      </c>
      <c r="Q138" s="13">
        <v>87</v>
      </c>
      <c r="R138" s="13">
        <v>3</v>
      </c>
      <c r="S138" s="13">
        <v>1</v>
      </c>
    </row>
    <row r="139" spans="2:19" ht="12.75">
      <c r="B139" s="21" t="s">
        <v>346</v>
      </c>
      <c r="C139" s="22">
        <v>41</v>
      </c>
      <c r="D139" s="12" t="s">
        <v>282</v>
      </c>
      <c r="E139" s="13">
        <v>290</v>
      </c>
      <c r="F139" s="13">
        <v>31</v>
      </c>
      <c r="G139" s="13">
        <v>6</v>
      </c>
      <c r="H139" s="14">
        <f t="shared" si="8"/>
        <v>0.1935483870967742</v>
      </c>
      <c r="I139" s="13">
        <v>25</v>
      </c>
      <c r="J139" s="13">
        <v>48</v>
      </c>
      <c r="K139" s="13">
        <v>9</v>
      </c>
      <c r="L139" s="13">
        <v>195</v>
      </c>
      <c r="M139" s="13">
        <v>1</v>
      </c>
      <c r="N139" s="13">
        <v>6182</v>
      </c>
      <c r="O139" s="15">
        <f t="shared" si="9"/>
        <v>0.046910384988676807</v>
      </c>
      <c r="P139" s="13">
        <v>221</v>
      </c>
      <c r="Q139" s="13">
        <v>58</v>
      </c>
      <c r="R139" s="13">
        <v>3</v>
      </c>
      <c r="S139" s="13">
        <v>1</v>
      </c>
    </row>
    <row r="140" spans="2:19" ht="12.75">
      <c r="B140" s="21" t="s">
        <v>345</v>
      </c>
      <c r="C140" s="22">
        <v>19</v>
      </c>
      <c r="D140" s="12" t="s">
        <v>283</v>
      </c>
      <c r="E140" s="13">
        <v>249</v>
      </c>
      <c r="F140" s="13">
        <v>392</v>
      </c>
      <c r="G140" s="13">
        <v>37</v>
      </c>
      <c r="H140" s="14">
        <f t="shared" si="8"/>
        <v>0.09438775510204081</v>
      </c>
      <c r="I140" s="13">
        <v>355</v>
      </c>
      <c r="J140" s="13">
        <v>7</v>
      </c>
      <c r="K140" s="13">
        <v>1</v>
      </c>
      <c r="L140" s="13">
        <v>49</v>
      </c>
      <c r="M140" s="13">
        <v>1</v>
      </c>
      <c r="N140" s="13">
        <v>5852</v>
      </c>
      <c r="O140" s="15">
        <f t="shared" si="9"/>
        <v>0.04254955570745044</v>
      </c>
      <c r="P140" s="13">
        <v>47</v>
      </c>
      <c r="Q140" s="13">
        <v>170</v>
      </c>
      <c r="R140" s="13">
        <v>0</v>
      </c>
      <c r="S140" s="13">
        <v>4</v>
      </c>
    </row>
    <row r="141" spans="2:19" ht="12.75">
      <c r="B141" s="21" t="s">
        <v>27</v>
      </c>
      <c r="C141" s="22">
        <v>6</v>
      </c>
      <c r="D141" s="12" t="s">
        <v>284</v>
      </c>
      <c r="E141" s="13">
        <v>247</v>
      </c>
      <c r="F141" s="13">
        <v>98</v>
      </c>
      <c r="G141" s="13">
        <v>22</v>
      </c>
      <c r="H141" s="14">
        <f t="shared" si="8"/>
        <v>0.22448979591836735</v>
      </c>
      <c r="I141" s="13">
        <v>76</v>
      </c>
      <c r="J141" s="13">
        <v>11</v>
      </c>
      <c r="K141" s="13">
        <v>2</v>
      </c>
      <c r="L141" s="13">
        <v>34</v>
      </c>
      <c r="M141" s="13">
        <v>1</v>
      </c>
      <c r="N141" s="13">
        <v>6141</v>
      </c>
      <c r="O141" s="15">
        <f t="shared" si="9"/>
        <v>0.04022146230255658</v>
      </c>
      <c r="P141" s="13">
        <v>103</v>
      </c>
      <c r="Q141" s="13">
        <v>98</v>
      </c>
      <c r="R141" s="13">
        <v>0</v>
      </c>
      <c r="S141" s="13">
        <v>2</v>
      </c>
    </row>
    <row r="142" spans="2:19" ht="12.75">
      <c r="B142" s="21" t="s">
        <v>345</v>
      </c>
      <c r="C142" s="22">
        <v>20</v>
      </c>
      <c r="D142" s="12" t="s">
        <v>285</v>
      </c>
      <c r="E142" s="13">
        <v>197</v>
      </c>
      <c r="F142" s="13">
        <v>393</v>
      </c>
      <c r="G142" s="13">
        <v>37</v>
      </c>
      <c r="H142" s="14">
        <f t="shared" si="8"/>
        <v>0.09414758269720101</v>
      </c>
      <c r="I142" s="13">
        <v>356</v>
      </c>
      <c r="J142" s="13">
        <v>5</v>
      </c>
      <c r="K142" s="13">
        <v>0</v>
      </c>
      <c r="L142" s="13">
        <v>63</v>
      </c>
      <c r="M142" s="13">
        <v>1</v>
      </c>
      <c r="N142" s="13">
        <v>5594</v>
      </c>
      <c r="O142" s="15">
        <f t="shared" si="9"/>
        <v>0.03521630318198069</v>
      </c>
      <c r="P142" s="13">
        <v>40</v>
      </c>
      <c r="Q142" s="13">
        <v>133</v>
      </c>
      <c r="R142" s="13">
        <v>0</v>
      </c>
      <c r="S142" s="13">
        <v>6</v>
      </c>
    </row>
    <row r="143" spans="2:19" ht="12.75">
      <c r="B143" s="21" t="s">
        <v>87</v>
      </c>
      <c r="C143" s="22">
        <v>7</v>
      </c>
      <c r="D143" s="12" t="s">
        <v>286</v>
      </c>
      <c r="E143" s="13">
        <v>185</v>
      </c>
      <c r="F143" s="13">
        <v>6</v>
      </c>
      <c r="G143" s="13">
        <v>2</v>
      </c>
      <c r="H143" s="14">
        <f t="shared" si="8"/>
        <v>0.3333333333333333</v>
      </c>
      <c r="I143" s="13">
        <v>4</v>
      </c>
      <c r="J143" s="13">
        <v>93</v>
      </c>
      <c r="K143" s="13">
        <v>31</v>
      </c>
      <c r="L143" s="13">
        <v>171</v>
      </c>
      <c r="M143" s="13">
        <v>14</v>
      </c>
      <c r="N143" s="13">
        <v>5382</v>
      </c>
      <c r="O143" s="15">
        <f t="shared" si="9"/>
        <v>0.03437383872166481</v>
      </c>
      <c r="P143" s="13">
        <v>134</v>
      </c>
      <c r="Q143" s="13">
        <v>41</v>
      </c>
      <c r="R143" s="13">
        <v>4</v>
      </c>
      <c r="S143" s="13">
        <v>1</v>
      </c>
    </row>
    <row r="144" spans="2:19" ht="12.75">
      <c r="B144" s="21" t="s">
        <v>345</v>
      </c>
      <c r="C144" s="22">
        <v>12</v>
      </c>
      <c r="D144" s="12" t="s">
        <v>287</v>
      </c>
      <c r="E144" s="13">
        <v>200</v>
      </c>
      <c r="F144" s="13">
        <v>19</v>
      </c>
      <c r="G144" s="13">
        <v>4</v>
      </c>
      <c r="H144" s="14">
        <f t="shared" si="8"/>
        <v>0.21052631578947367</v>
      </c>
      <c r="I144" s="13">
        <v>15</v>
      </c>
      <c r="J144" s="13">
        <v>50</v>
      </c>
      <c r="K144" s="13">
        <v>10</v>
      </c>
      <c r="L144" s="13">
        <v>128</v>
      </c>
      <c r="M144" s="13">
        <v>2</v>
      </c>
      <c r="N144" s="13">
        <v>5838</v>
      </c>
      <c r="O144" s="15">
        <f t="shared" si="9"/>
        <v>0.0342583076396026</v>
      </c>
      <c r="P144" s="13">
        <v>152</v>
      </c>
      <c r="Q144" s="13">
        <v>24</v>
      </c>
      <c r="R144" s="13">
        <v>3</v>
      </c>
      <c r="S144" s="13">
        <v>6</v>
      </c>
    </row>
    <row r="145" spans="2:19" ht="12.75">
      <c r="B145" s="21" t="s">
        <v>31</v>
      </c>
      <c r="C145" s="22">
        <v>4</v>
      </c>
      <c r="D145" s="12" t="s">
        <v>288</v>
      </c>
      <c r="E145" s="13">
        <v>190</v>
      </c>
      <c r="F145" s="13">
        <v>16</v>
      </c>
      <c r="G145" s="13">
        <v>9</v>
      </c>
      <c r="H145" s="14">
        <f t="shared" si="8"/>
        <v>0.5625</v>
      </c>
      <c r="I145" s="13">
        <v>7</v>
      </c>
      <c r="J145" s="13">
        <v>21</v>
      </c>
      <c r="K145" s="13">
        <v>12</v>
      </c>
      <c r="L145" s="13">
        <v>73</v>
      </c>
      <c r="M145" s="13">
        <v>1</v>
      </c>
      <c r="N145" s="13">
        <v>5715</v>
      </c>
      <c r="O145" s="15">
        <f t="shared" si="9"/>
        <v>0.033245844269466314</v>
      </c>
      <c r="P145" s="13">
        <v>165</v>
      </c>
      <c r="Q145" s="13">
        <v>15</v>
      </c>
      <c r="R145" s="13">
        <v>2</v>
      </c>
      <c r="S145" s="13">
        <v>2</v>
      </c>
    </row>
    <row r="146" spans="2:19" ht="12.75">
      <c r="B146" s="21" t="s">
        <v>346</v>
      </c>
      <c r="C146" s="22">
        <v>21</v>
      </c>
      <c r="D146" s="12" t="s">
        <v>289</v>
      </c>
      <c r="E146" s="13">
        <v>154</v>
      </c>
      <c r="F146" s="13">
        <v>19</v>
      </c>
      <c r="G146" s="13">
        <v>5</v>
      </c>
      <c r="H146" s="14">
        <f t="shared" si="8"/>
        <v>0.2631578947368421</v>
      </c>
      <c r="I146" s="13">
        <v>14</v>
      </c>
      <c r="J146" s="13">
        <v>31</v>
      </c>
      <c r="K146" s="13">
        <v>8</v>
      </c>
      <c r="L146" s="13">
        <v>143</v>
      </c>
      <c r="M146" s="13">
        <v>2</v>
      </c>
      <c r="N146" s="13">
        <v>4917</v>
      </c>
      <c r="O146" s="15">
        <f t="shared" si="9"/>
        <v>0.03131991051454139</v>
      </c>
      <c r="P146" s="13">
        <v>118</v>
      </c>
      <c r="Q146" s="13">
        <v>33</v>
      </c>
      <c r="R146" s="13">
        <v>2</v>
      </c>
      <c r="S146" s="13">
        <v>1</v>
      </c>
    </row>
    <row r="147" spans="2:19" ht="12.75">
      <c r="B147" s="21" t="s">
        <v>23</v>
      </c>
      <c r="C147" s="22">
        <v>3</v>
      </c>
      <c r="D147" s="12" t="s">
        <v>290</v>
      </c>
      <c r="E147" s="13">
        <v>185</v>
      </c>
      <c r="F147" s="13">
        <v>39</v>
      </c>
      <c r="G147" s="13">
        <v>11</v>
      </c>
      <c r="H147" s="14">
        <f t="shared" si="8"/>
        <v>0.28205128205128205</v>
      </c>
      <c r="I147" s="13">
        <v>28</v>
      </c>
      <c r="J147" s="13">
        <v>17</v>
      </c>
      <c r="K147" s="13">
        <v>5</v>
      </c>
      <c r="L147" s="13">
        <v>114</v>
      </c>
      <c r="M147" s="13">
        <v>1</v>
      </c>
      <c r="N147" s="13">
        <v>6431</v>
      </c>
      <c r="O147" s="15">
        <f t="shared" si="9"/>
        <v>0.028766910278339296</v>
      </c>
      <c r="P147" s="13">
        <v>62</v>
      </c>
      <c r="Q147" s="13">
        <v>99</v>
      </c>
      <c r="R147" s="13">
        <v>0</v>
      </c>
      <c r="S147" s="13">
        <v>2</v>
      </c>
    </row>
    <row r="148" spans="2:19" ht="12.75">
      <c r="B148" s="21" t="s">
        <v>344</v>
      </c>
      <c r="C148" s="22">
        <v>10</v>
      </c>
      <c r="D148" s="12" t="s">
        <v>291</v>
      </c>
      <c r="E148" s="13">
        <v>168</v>
      </c>
      <c r="F148" s="13">
        <v>50</v>
      </c>
      <c r="G148" s="13">
        <v>18</v>
      </c>
      <c r="H148" s="14">
        <f t="shared" si="8"/>
        <v>0.36</v>
      </c>
      <c r="I148" s="13">
        <v>32</v>
      </c>
      <c r="J148" s="13">
        <v>9</v>
      </c>
      <c r="K148" s="13">
        <v>3</v>
      </c>
      <c r="L148" s="13">
        <v>45</v>
      </c>
      <c r="M148" s="13">
        <v>1</v>
      </c>
      <c r="N148" s="13">
        <v>6480</v>
      </c>
      <c r="O148" s="15">
        <f t="shared" si="9"/>
        <v>0.025925925925925925</v>
      </c>
      <c r="P148" s="13">
        <v>97</v>
      </c>
      <c r="Q148" s="13">
        <v>51</v>
      </c>
      <c r="R148" s="13">
        <v>3</v>
      </c>
      <c r="S148" s="13">
        <v>3</v>
      </c>
    </row>
    <row r="149" spans="2:19" ht="12.75">
      <c r="B149" s="21" t="s">
        <v>344</v>
      </c>
      <c r="C149" s="22">
        <v>8</v>
      </c>
      <c r="D149" s="12" t="s">
        <v>292</v>
      </c>
      <c r="E149" s="13">
        <v>144</v>
      </c>
      <c r="F149" s="13">
        <v>36</v>
      </c>
      <c r="G149" s="13">
        <v>16</v>
      </c>
      <c r="H149" s="14">
        <f t="shared" si="8"/>
        <v>0.4444444444444444</v>
      </c>
      <c r="I149" s="13">
        <v>20</v>
      </c>
      <c r="J149" s="13">
        <v>9</v>
      </c>
      <c r="K149" s="13">
        <v>4</v>
      </c>
      <c r="L149" s="13">
        <v>24</v>
      </c>
      <c r="M149" s="13">
        <v>1</v>
      </c>
      <c r="N149" s="13">
        <v>5817</v>
      </c>
      <c r="O149" s="15">
        <f t="shared" si="9"/>
        <v>0.02475502836513667</v>
      </c>
      <c r="P149" s="13">
        <v>83</v>
      </c>
      <c r="Q149" s="13">
        <v>22</v>
      </c>
      <c r="R149" s="13">
        <v>0</v>
      </c>
      <c r="S149" s="13">
        <v>2</v>
      </c>
    </row>
    <row r="150" spans="2:19" ht="12.75">
      <c r="B150" s="21" t="s">
        <v>27</v>
      </c>
      <c r="C150" s="22">
        <v>13</v>
      </c>
      <c r="D150" s="12" t="s">
        <v>293</v>
      </c>
      <c r="E150" s="13">
        <v>137</v>
      </c>
      <c r="F150" s="13">
        <v>11</v>
      </c>
      <c r="G150" s="13">
        <v>9</v>
      </c>
      <c r="H150" s="14">
        <f t="shared" si="8"/>
        <v>0.8181818181818182</v>
      </c>
      <c r="I150" s="13">
        <v>2</v>
      </c>
      <c r="J150" s="13">
        <v>15</v>
      </c>
      <c r="K150" s="13">
        <v>12</v>
      </c>
      <c r="L150" s="13">
        <v>78</v>
      </c>
      <c r="M150" s="13">
        <v>2</v>
      </c>
      <c r="N150" s="13">
        <v>5565</v>
      </c>
      <c r="O150" s="15">
        <f t="shared" si="9"/>
        <v>0.024618149146451034</v>
      </c>
      <c r="P150" s="13">
        <v>78</v>
      </c>
      <c r="Q150" s="13">
        <v>36</v>
      </c>
      <c r="R150" s="13">
        <v>0</v>
      </c>
      <c r="S150" s="13">
        <v>0</v>
      </c>
    </row>
    <row r="151" spans="2:19" ht="12.75">
      <c r="B151" s="21" t="s">
        <v>346</v>
      </c>
      <c r="C151" s="22">
        <v>17</v>
      </c>
      <c r="D151" s="12" t="s">
        <v>294</v>
      </c>
      <c r="E151" s="13">
        <v>120</v>
      </c>
      <c r="F151" s="13">
        <v>26</v>
      </c>
      <c r="G151" s="13">
        <v>9</v>
      </c>
      <c r="H151" s="14">
        <f t="shared" si="8"/>
        <v>0.34615384615384615</v>
      </c>
      <c r="I151" s="13">
        <v>17</v>
      </c>
      <c r="J151" s="13">
        <v>13</v>
      </c>
      <c r="K151" s="13">
        <v>5</v>
      </c>
      <c r="L151" s="13">
        <v>39</v>
      </c>
      <c r="M151" s="13">
        <v>1</v>
      </c>
      <c r="N151" s="13">
        <v>4927</v>
      </c>
      <c r="O151" s="15">
        <f t="shared" si="9"/>
        <v>0.024355591637913537</v>
      </c>
      <c r="P151" s="13">
        <v>78</v>
      </c>
      <c r="Q151" s="13">
        <v>38</v>
      </c>
      <c r="R151" s="13">
        <v>0</v>
      </c>
      <c r="S151" s="13">
        <v>0</v>
      </c>
    </row>
    <row r="152" spans="2:19" ht="12.75">
      <c r="B152" s="21" t="s">
        <v>345</v>
      </c>
      <c r="C152" s="22">
        <v>18</v>
      </c>
      <c r="D152" s="12" t="s">
        <v>295</v>
      </c>
      <c r="E152" s="13">
        <v>148</v>
      </c>
      <c r="F152" s="13">
        <v>31</v>
      </c>
      <c r="G152" s="13">
        <v>5</v>
      </c>
      <c r="H152" s="14">
        <f t="shared" si="8"/>
        <v>0.16129032258064516</v>
      </c>
      <c r="I152" s="13">
        <v>26</v>
      </c>
      <c r="J152" s="13">
        <v>29</v>
      </c>
      <c r="K152" s="13">
        <v>5</v>
      </c>
      <c r="L152" s="13">
        <v>105</v>
      </c>
      <c r="M152" s="13">
        <v>1</v>
      </c>
      <c r="N152" s="13">
        <v>6297</v>
      </c>
      <c r="O152" s="15">
        <f t="shared" si="9"/>
        <v>0.023503255518500875</v>
      </c>
      <c r="P152" s="13">
        <v>138</v>
      </c>
      <c r="Q152" s="13">
        <v>0</v>
      </c>
      <c r="R152" s="13">
        <v>0</v>
      </c>
      <c r="S152" s="13">
        <v>0</v>
      </c>
    </row>
    <row r="153" spans="2:19" ht="12.75">
      <c r="B153" s="21" t="s">
        <v>27</v>
      </c>
      <c r="C153" s="22">
        <v>6</v>
      </c>
      <c r="D153" s="12" t="s">
        <v>297</v>
      </c>
      <c r="E153" s="13">
        <v>136</v>
      </c>
      <c r="F153" s="13">
        <v>17</v>
      </c>
      <c r="G153" s="13">
        <v>7</v>
      </c>
      <c r="H153" s="14">
        <f t="shared" si="8"/>
        <v>0.4117647058823529</v>
      </c>
      <c r="I153" s="13">
        <v>10</v>
      </c>
      <c r="J153" s="13">
        <v>19</v>
      </c>
      <c r="K153" s="13">
        <v>8</v>
      </c>
      <c r="L153" s="13">
        <v>76</v>
      </c>
      <c r="M153" s="13">
        <v>1</v>
      </c>
      <c r="N153" s="13">
        <v>6141</v>
      </c>
      <c r="O153" s="15">
        <f t="shared" si="9"/>
        <v>0.022146230255658688</v>
      </c>
      <c r="P153" s="13">
        <v>21</v>
      </c>
      <c r="Q153" s="13">
        <v>103</v>
      </c>
      <c r="R153" s="13">
        <v>1</v>
      </c>
      <c r="S153" s="13">
        <v>0</v>
      </c>
    </row>
    <row r="154" spans="2:19" ht="12.75">
      <c r="B154" s="21" t="s">
        <v>345</v>
      </c>
      <c r="C154" s="22">
        <v>15</v>
      </c>
      <c r="D154" s="12" t="s">
        <v>296</v>
      </c>
      <c r="E154" s="13">
        <v>153</v>
      </c>
      <c r="F154" s="13">
        <v>53</v>
      </c>
      <c r="G154" s="13">
        <v>18</v>
      </c>
      <c r="H154" s="14">
        <f t="shared" si="8"/>
        <v>0.33962264150943394</v>
      </c>
      <c r="I154" s="13">
        <v>35</v>
      </c>
      <c r="J154" s="13">
        <v>9</v>
      </c>
      <c r="K154" s="13">
        <v>3</v>
      </c>
      <c r="L154" s="13">
        <v>29</v>
      </c>
      <c r="M154" s="13">
        <v>1</v>
      </c>
      <c r="N154" s="13">
        <v>7154</v>
      </c>
      <c r="O154" s="15">
        <f t="shared" si="9"/>
        <v>0.021386636846519428</v>
      </c>
      <c r="P154" s="13">
        <v>52</v>
      </c>
      <c r="Q154" s="13">
        <v>35</v>
      </c>
      <c r="R154" s="13">
        <v>1</v>
      </c>
      <c r="S154" s="13">
        <v>3</v>
      </c>
    </row>
    <row r="155" spans="2:19" ht="12.75">
      <c r="B155" s="21" t="s">
        <v>345</v>
      </c>
      <c r="C155" s="22">
        <v>15</v>
      </c>
      <c r="D155" s="12" t="s">
        <v>299</v>
      </c>
      <c r="E155" s="13">
        <v>148</v>
      </c>
      <c r="F155" s="13">
        <v>383</v>
      </c>
      <c r="G155" s="13">
        <v>32</v>
      </c>
      <c r="H155" s="14">
        <f t="shared" si="8"/>
        <v>0.0835509138381201</v>
      </c>
      <c r="I155" s="13">
        <v>351</v>
      </c>
      <c r="J155" s="13">
        <v>5</v>
      </c>
      <c r="K155" s="13">
        <v>0</v>
      </c>
      <c r="L155" s="13">
        <v>21</v>
      </c>
      <c r="M155" s="13">
        <v>1</v>
      </c>
      <c r="N155" s="13">
        <v>7154</v>
      </c>
      <c r="O155" s="15">
        <f t="shared" si="9"/>
        <v>0.02068772714565278</v>
      </c>
      <c r="P155" s="13">
        <v>25</v>
      </c>
      <c r="Q155" s="13">
        <v>115</v>
      </c>
      <c r="R155" s="13">
        <v>1</v>
      </c>
      <c r="S155" s="13">
        <v>2</v>
      </c>
    </row>
    <row r="156" spans="2:19" ht="12.75">
      <c r="B156" s="21" t="s">
        <v>27</v>
      </c>
      <c r="C156" s="22">
        <v>14</v>
      </c>
      <c r="D156" s="12" t="s">
        <v>298</v>
      </c>
      <c r="E156" s="13">
        <v>127</v>
      </c>
      <c r="F156" s="13">
        <v>18</v>
      </c>
      <c r="G156" s="13">
        <v>1</v>
      </c>
      <c r="H156" s="14">
        <f t="shared" si="8"/>
        <v>0.05555555555555555</v>
      </c>
      <c r="I156" s="13">
        <v>17</v>
      </c>
      <c r="J156" s="13">
        <v>127</v>
      </c>
      <c r="K156" s="13">
        <v>7</v>
      </c>
      <c r="L156" s="13">
        <v>127</v>
      </c>
      <c r="M156" s="13">
        <v>127</v>
      </c>
      <c r="N156" s="13">
        <v>6206</v>
      </c>
      <c r="O156" s="15">
        <f t="shared" si="9"/>
        <v>0.02046406703190461</v>
      </c>
      <c r="P156" s="13">
        <v>10</v>
      </c>
      <c r="Q156" s="13">
        <v>64</v>
      </c>
      <c r="R156" s="13">
        <v>0</v>
      </c>
      <c r="S156" s="13">
        <v>0</v>
      </c>
    </row>
    <row r="157" spans="2:19" ht="12.75">
      <c r="B157" s="21" t="s">
        <v>345</v>
      </c>
      <c r="C157" s="22">
        <v>15</v>
      </c>
      <c r="D157" s="12" t="s">
        <v>300</v>
      </c>
      <c r="E157" s="13">
        <v>111</v>
      </c>
      <c r="F157" s="13">
        <v>16</v>
      </c>
      <c r="G157" s="13">
        <v>5</v>
      </c>
      <c r="H157" s="14">
        <f t="shared" si="8"/>
        <v>0.3125</v>
      </c>
      <c r="I157" s="13">
        <v>11</v>
      </c>
      <c r="J157" s="13">
        <v>22</v>
      </c>
      <c r="K157" s="13">
        <v>7</v>
      </c>
      <c r="L157" s="13">
        <v>98</v>
      </c>
      <c r="M157" s="13">
        <v>1</v>
      </c>
      <c r="N157" s="13">
        <v>7154</v>
      </c>
      <c r="O157" s="15">
        <f t="shared" si="9"/>
        <v>0.015515795359239587</v>
      </c>
      <c r="P157" s="13">
        <v>59</v>
      </c>
      <c r="Q157" s="13">
        <v>40</v>
      </c>
      <c r="R157" s="13">
        <v>3</v>
      </c>
      <c r="S157" s="13">
        <v>1</v>
      </c>
    </row>
    <row r="158" spans="2:19" ht="12.75">
      <c r="B158" s="21" t="s">
        <v>345</v>
      </c>
      <c r="C158" s="22">
        <v>3</v>
      </c>
      <c r="D158" s="12" t="s">
        <v>301</v>
      </c>
      <c r="E158" s="13">
        <v>110</v>
      </c>
      <c r="F158" s="13">
        <v>20</v>
      </c>
      <c r="G158" s="13">
        <v>5</v>
      </c>
      <c r="H158" s="14">
        <f t="shared" si="8"/>
        <v>0.25</v>
      </c>
      <c r="I158" s="13">
        <v>15</v>
      </c>
      <c r="J158" s="13">
        <v>22</v>
      </c>
      <c r="K158" s="13">
        <v>6</v>
      </c>
      <c r="L158" s="13">
        <v>43</v>
      </c>
      <c r="M158" s="13">
        <v>9</v>
      </c>
      <c r="N158" s="13">
        <v>7394</v>
      </c>
      <c r="O158" s="15">
        <f t="shared" si="9"/>
        <v>0.014876927238301325</v>
      </c>
      <c r="P158" s="13">
        <v>70</v>
      </c>
      <c r="Q158" s="13">
        <v>30</v>
      </c>
      <c r="R158" s="13">
        <v>2</v>
      </c>
      <c r="S158" s="13">
        <v>3</v>
      </c>
    </row>
    <row r="159" spans="2:19" ht="12.75">
      <c r="B159" s="21" t="s">
        <v>345</v>
      </c>
      <c r="C159" s="22">
        <v>10</v>
      </c>
      <c r="D159" s="12" t="s">
        <v>302</v>
      </c>
      <c r="E159" s="13">
        <v>91</v>
      </c>
      <c r="F159" s="13">
        <v>40</v>
      </c>
      <c r="G159" s="13">
        <v>13</v>
      </c>
      <c r="H159" s="14">
        <f t="shared" si="8"/>
        <v>0.325</v>
      </c>
      <c r="I159" s="13">
        <v>27</v>
      </c>
      <c r="J159" s="13">
        <v>7</v>
      </c>
      <c r="K159" s="13">
        <v>2</v>
      </c>
      <c r="L159" s="13">
        <v>24</v>
      </c>
      <c r="M159" s="13">
        <v>1</v>
      </c>
      <c r="N159" s="13">
        <v>6257</v>
      </c>
      <c r="O159" s="15">
        <f t="shared" si="9"/>
        <v>0.014543711043631133</v>
      </c>
      <c r="P159" s="13">
        <v>79</v>
      </c>
      <c r="Q159" s="13">
        <v>0</v>
      </c>
      <c r="R159" s="13">
        <v>2</v>
      </c>
      <c r="S159" s="13">
        <v>3</v>
      </c>
    </row>
    <row r="160" spans="2:19" ht="12.75">
      <c r="B160" s="21" t="s">
        <v>87</v>
      </c>
      <c r="C160" s="22">
        <v>9</v>
      </c>
      <c r="D160" s="12" t="s">
        <v>303</v>
      </c>
      <c r="E160" s="13">
        <v>76</v>
      </c>
      <c r="F160" s="13">
        <v>20</v>
      </c>
      <c r="G160" s="13">
        <v>5</v>
      </c>
      <c r="H160" s="14">
        <f t="shared" si="8"/>
        <v>0.25</v>
      </c>
      <c r="I160" s="13">
        <v>15</v>
      </c>
      <c r="J160" s="13">
        <v>15</v>
      </c>
      <c r="K160" s="13">
        <v>4</v>
      </c>
      <c r="L160" s="13">
        <v>52</v>
      </c>
      <c r="M160" s="13">
        <v>1</v>
      </c>
      <c r="N160" s="13">
        <v>6103</v>
      </c>
      <c r="O160" s="15">
        <f t="shared" si="9"/>
        <v>0.012452892020317876</v>
      </c>
      <c r="P160" s="13">
        <v>55</v>
      </c>
      <c r="Q160" s="13">
        <v>9</v>
      </c>
      <c r="R160" s="13">
        <v>1</v>
      </c>
      <c r="S160" s="13">
        <v>0</v>
      </c>
    </row>
    <row r="161" spans="2:19" ht="12.75">
      <c r="B161" s="21" t="s">
        <v>116</v>
      </c>
      <c r="C161" s="22">
        <v>5</v>
      </c>
      <c r="D161" s="12" t="s">
        <v>308</v>
      </c>
      <c r="E161" s="13">
        <v>84</v>
      </c>
      <c r="F161" s="13">
        <v>77</v>
      </c>
      <c r="G161" s="13">
        <v>8</v>
      </c>
      <c r="H161" s="14">
        <f t="shared" si="8"/>
        <v>0.1038961038961039</v>
      </c>
      <c r="I161" s="13">
        <v>69</v>
      </c>
      <c r="J161" s="13">
        <v>8</v>
      </c>
      <c r="K161" s="13">
        <v>1</v>
      </c>
      <c r="L161" s="13">
        <v>37</v>
      </c>
      <c r="M161" s="13">
        <v>1</v>
      </c>
      <c r="N161" s="13">
        <v>6895</v>
      </c>
      <c r="O161" s="15">
        <f t="shared" si="9"/>
        <v>0.012182741116751269</v>
      </c>
      <c r="P161" s="13">
        <v>44</v>
      </c>
      <c r="Q161" s="13">
        <v>28</v>
      </c>
      <c r="R161" s="13">
        <v>0</v>
      </c>
      <c r="S161" s="13">
        <v>4</v>
      </c>
    </row>
    <row r="162" spans="2:19" ht="12.75">
      <c r="B162" s="21" t="s">
        <v>27</v>
      </c>
      <c r="C162" s="22">
        <v>10</v>
      </c>
      <c r="D162" s="12" t="s">
        <v>304</v>
      </c>
      <c r="E162" s="13">
        <v>65</v>
      </c>
      <c r="F162" s="13">
        <v>16</v>
      </c>
      <c r="G162" s="13">
        <v>3</v>
      </c>
      <c r="H162" s="14">
        <f t="shared" si="8"/>
        <v>0.1875</v>
      </c>
      <c r="I162" s="13">
        <v>13</v>
      </c>
      <c r="J162" s="13">
        <v>22</v>
      </c>
      <c r="K162" s="13">
        <v>4</v>
      </c>
      <c r="L162" s="13">
        <v>57</v>
      </c>
      <c r="M162" s="13">
        <v>2</v>
      </c>
      <c r="N162" s="13">
        <v>5749</v>
      </c>
      <c r="O162" s="15">
        <f t="shared" si="9"/>
        <v>0.011306314141589842</v>
      </c>
      <c r="P162" s="13">
        <v>34</v>
      </c>
      <c r="Q162" s="13">
        <v>4</v>
      </c>
      <c r="R162" s="13">
        <v>0</v>
      </c>
      <c r="S162" s="13">
        <v>2</v>
      </c>
    </row>
    <row r="163" spans="2:19" ht="12.75">
      <c r="B163" s="21" t="s">
        <v>347</v>
      </c>
      <c r="C163" s="22">
        <v>5</v>
      </c>
      <c r="D163" s="12" t="s">
        <v>305</v>
      </c>
      <c r="E163" s="13">
        <v>64</v>
      </c>
      <c r="F163" s="13">
        <v>46</v>
      </c>
      <c r="G163" s="13">
        <v>5</v>
      </c>
      <c r="H163" s="14">
        <f t="shared" si="8"/>
        <v>0.10869565217391304</v>
      </c>
      <c r="I163" s="13">
        <v>41</v>
      </c>
      <c r="J163" s="13">
        <v>13</v>
      </c>
      <c r="K163" s="13">
        <v>1</v>
      </c>
      <c r="L163" s="13">
        <v>33</v>
      </c>
      <c r="M163" s="13">
        <v>3</v>
      </c>
      <c r="N163" s="13">
        <v>6032</v>
      </c>
      <c r="O163" s="15">
        <f t="shared" si="9"/>
        <v>0.010610079575596816</v>
      </c>
      <c r="P163" s="13">
        <v>45</v>
      </c>
      <c r="Q163" s="13">
        <v>10</v>
      </c>
      <c r="R163" s="13">
        <v>2</v>
      </c>
      <c r="S163" s="13">
        <v>0</v>
      </c>
    </row>
    <row r="164" spans="2:19" ht="12.75">
      <c r="B164" s="21" t="s">
        <v>345</v>
      </c>
      <c r="C164" s="22">
        <v>10</v>
      </c>
      <c r="D164" s="12" t="s">
        <v>306</v>
      </c>
      <c r="E164" s="13">
        <v>66</v>
      </c>
      <c r="F164" s="13">
        <v>43</v>
      </c>
      <c r="G164" s="13">
        <v>8</v>
      </c>
      <c r="H164" s="14">
        <f>G164/F164</f>
        <v>0.18604651162790697</v>
      </c>
      <c r="I164" s="13">
        <v>35</v>
      </c>
      <c r="J164" s="13">
        <v>8</v>
      </c>
      <c r="K164" s="13">
        <v>1</v>
      </c>
      <c r="L164" s="13">
        <v>37</v>
      </c>
      <c r="M164" s="13">
        <v>1</v>
      </c>
      <c r="N164" s="13">
        <v>6257</v>
      </c>
      <c r="O164" s="15">
        <f>E164/N164</f>
        <v>0.010548186031644558</v>
      </c>
      <c r="P164" s="13">
        <v>40</v>
      </c>
      <c r="Q164" s="13">
        <v>23</v>
      </c>
      <c r="R164" s="13">
        <v>0</v>
      </c>
      <c r="S164" s="13">
        <v>2</v>
      </c>
    </row>
    <row r="165" spans="2:19" ht="12.75">
      <c r="B165" s="21" t="s">
        <v>347</v>
      </c>
      <c r="C165" s="22">
        <v>6</v>
      </c>
      <c r="D165" s="12" t="s">
        <v>307</v>
      </c>
      <c r="E165" s="13">
        <v>61</v>
      </c>
      <c r="F165" s="13">
        <v>9</v>
      </c>
      <c r="G165" s="13">
        <v>3</v>
      </c>
      <c r="H165" s="14">
        <f>G165/F165</f>
        <v>0.3333333333333333</v>
      </c>
      <c r="I165" s="13">
        <v>6</v>
      </c>
      <c r="J165" s="13">
        <v>19</v>
      </c>
      <c r="K165" s="13">
        <v>6</v>
      </c>
      <c r="L165" s="13">
        <v>29</v>
      </c>
      <c r="M165" s="13">
        <v>6</v>
      </c>
      <c r="N165" s="13">
        <v>5901</v>
      </c>
      <c r="O165" s="15">
        <f>E165/N165</f>
        <v>0.010337230977800373</v>
      </c>
      <c r="P165" s="13">
        <v>34</v>
      </c>
      <c r="Q165" s="13">
        <v>14</v>
      </c>
      <c r="R165" s="13">
        <v>0</v>
      </c>
      <c r="S165" s="13">
        <v>0</v>
      </c>
    </row>
    <row r="166" spans="2:19" ht="12.75">
      <c r="B166" s="21" t="s">
        <v>349</v>
      </c>
      <c r="C166" s="22">
        <v>5</v>
      </c>
      <c r="D166" s="12" t="s">
        <v>309</v>
      </c>
      <c r="E166" s="13">
        <v>54</v>
      </c>
      <c r="F166" s="13">
        <v>10</v>
      </c>
      <c r="G166" s="13">
        <v>1</v>
      </c>
      <c r="H166" s="14">
        <f>G166/F166</f>
        <v>0.1</v>
      </c>
      <c r="I166" s="13">
        <v>9</v>
      </c>
      <c r="J166" s="13">
        <v>54</v>
      </c>
      <c r="K166" s="13">
        <v>5</v>
      </c>
      <c r="L166" s="13">
        <v>54</v>
      </c>
      <c r="M166" s="13">
        <v>54</v>
      </c>
      <c r="N166" s="13">
        <v>6098</v>
      </c>
      <c r="O166" s="15">
        <f>E166/N166</f>
        <v>0.0088553624139062</v>
      </c>
      <c r="P166" s="13">
        <v>53</v>
      </c>
      <c r="Q166" s="13">
        <v>0</v>
      </c>
      <c r="R166" s="13">
        <v>1</v>
      </c>
      <c r="S166" s="13">
        <v>0</v>
      </c>
    </row>
    <row r="167" spans="2:19" ht="12.75">
      <c r="B167" s="21" t="s">
        <v>346</v>
      </c>
      <c r="C167" s="22">
        <v>11</v>
      </c>
      <c r="D167" s="12" t="s">
        <v>310</v>
      </c>
      <c r="E167" s="13">
        <v>43</v>
      </c>
      <c r="F167" s="13">
        <v>8</v>
      </c>
      <c r="G167" s="13">
        <v>2</v>
      </c>
      <c r="H167" s="14">
        <f>G167/F167</f>
        <v>0.25</v>
      </c>
      <c r="I167" s="13">
        <v>6</v>
      </c>
      <c r="J167" s="13">
        <v>22</v>
      </c>
      <c r="K167" s="13">
        <v>5</v>
      </c>
      <c r="L167" s="13">
        <v>28</v>
      </c>
      <c r="M167" s="13">
        <v>15</v>
      </c>
      <c r="N167" s="13">
        <v>5448</v>
      </c>
      <c r="O167" s="15">
        <f>E167/N167</f>
        <v>0.0078928046989721</v>
      </c>
      <c r="P167" s="13">
        <v>16</v>
      </c>
      <c r="Q167" s="13">
        <v>24</v>
      </c>
      <c r="R167" s="13">
        <v>0</v>
      </c>
      <c r="S167" s="13">
        <v>0</v>
      </c>
    </row>
    <row r="168" spans="2:19" ht="12.75">
      <c r="B168" s="21" t="s">
        <v>103</v>
      </c>
      <c r="C168" s="22">
        <v>8</v>
      </c>
      <c r="D168" s="12" t="s">
        <v>311</v>
      </c>
      <c r="E168" s="13">
        <v>43</v>
      </c>
      <c r="F168" s="13">
        <v>33</v>
      </c>
      <c r="G168" s="13">
        <v>5</v>
      </c>
      <c r="H168" s="14">
        <f>G168/F168</f>
        <v>0.15151515151515152</v>
      </c>
      <c r="I168" s="13">
        <v>28</v>
      </c>
      <c r="J168" s="13">
        <v>9</v>
      </c>
      <c r="K168" s="13">
        <v>1</v>
      </c>
      <c r="L168" s="13">
        <v>27</v>
      </c>
      <c r="M168" s="13">
        <v>1</v>
      </c>
      <c r="N168" s="13">
        <v>5821</v>
      </c>
      <c r="O168" s="15">
        <f>E168/N168</f>
        <v>0.0073870468991582205</v>
      </c>
      <c r="P168" s="13">
        <v>38</v>
      </c>
      <c r="Q168" s="13">
        <v>1</v>
      </c>
      <c r="R168" s="13">
        <v>3</v>
      </c>
      <c r="S168" s="13">
        <v>0</v>
      </c>
    </row>
    <row r="169" spans="2:19" ht="12.75">
      <c r="B169" s="21" t="s">
        <v>87</v>
      </c>
      <c r="C169" s="22">
        <v>13</v>
      </c>
      <c r="D169" s="12" t="s">
        <v>312</v>
      </c>
      <c r="E169" s="13">
        <v>32</v>
      </c>
      <c r="F169" s="13">
        <v>11</v>
      </c>
      <c r="G169" s="13">
        <v>5</v>
      </c>
      <c r="H169" s="14">
        <f>G169/F169</f>
        <v>0.45454545454545453</v>
      </c>
      <c r="I169" s="13">
        <v>6</v>
      </c>
      <c r="J169" s="13">
        <v>6</v>
      </c>
      <c r="K169" s="13">
        <v>3</v>
      </c>
      <c r="L169" s="13">
        <v>16</v>
      </c>
      <c r="M169" s="13">
        <v>1</v>
      </c>
      <c r="N169" s="13">
        <v>5195</v>
      </c>
      <c r="O169" s="15">
        <f>E169/N169</f>
        <v>0.006159769008662175</v>
      </c>
      <c r="P169" s="13">
        <v>25</v>
      </c>
      <c r="Q169" s="13">
        <v>2</v>
      </c>
      <c r="R169" s="13">
        <v>1</v>
      </c>
      <c r="S169" s="13">
        <v>0</v>
      </c>
    </row>
    <row r="170" spans="2:19" ht="12.75">
      <c r="B170" s="21" t="s">
        <v>27</v>
      </c>
      <c r="C170" s="22">
        <v>16</v>
      </c>
      <c r="D170" s="12" t="s">
        <v>313</v>
      </c>
      <c r="E170" s="13">
        <v>25</v>
      </c>
      <c r="F170" s="13">
        <v>9</v>
      </c>
      <c r="G170" s="13">
        <v>4</v>
      </c>
      <c r="H170" s="14">
        <f>G170/F170</f>
        <v>0.4444444444444444</v>
      </c>
      <c r="I170" s="13">
        <v>5</v>
      </c>
      <c r="J170" s="13">
        <v>6</v>
      </c>
      <c r="K170" s="13">
        <v>3</v>
      </c>
      <c r="L170" s="13">
        <v>9</v>
      </c>
      <c r="M170" s="13">
        <v>1</v>
      </c>
      <c r="N170" s="13">
        <v>5808</v>
      </c>
      <c r="O170" s="15">
        <f>E170/N170</f>
        <v>0.004304407713498623</v>
      </c>
      <c r="P170" s="13">
        <v>19</v>
      </c>
      <c r="Q170" s="13">
        <v>3</v>
      </c>
      <c r="R170" s="13">
        <v>0</v>
      </c>
      <c r="S170" s="13">
        <v>0</v>
      </c>
    </row>
    <row r="171" spans="2:19" ht="12.75">
      <c r="B171" s="21" t="s">
        <v>27</v>
      </c>
      <c r="C171" s="22">
        <v>11</v>
      </c>
      <c r="D171" s="12" t="s">
        <v>314</v>
      </c>
      <c r="E171" s="13">
        <v>24</v>
      </c>
      <c r="F171" s="13">
        <v>3</v>
      </c>
      <c r="G171" s="13">
        <v>1</v>
      </c>
      <c r="H171" s="14">
        <f>G171/F171</f>
        <v>0.3333333333333333</v>
      </c>
      <c r="I171" s="13">
        <v>2</v>
      </c>
      <c r="J171" s="13">
        <v>24</v>
      </c>
      <c r="K171" s="13">
        <v>8</v>
      </c>
      <c r="L171" s="13">
        <v>24</v>
      </c>
      <c r="M171" s="13">
        <v>24</v>
      </c>
      <c r="N171" s="13">
        <v>6135</v>
      </c>
      <c r="O171" s="15">
        <f>E171/N171</f>
        <v>0.003911980440097799</v>
      </c>
      <c r="P171" s="13">
        <v>13</v>
      </c>
      <c r="Q171" s="13">
        <v>7</v>
      </c>
      <c r="R171" s="13">
        <v>0</v>
      </c>
      <c r="S171" s="13">
        <v>0</v>
      </c>
    </row>
    <row r="172" spans="2:19" ht="12.75">
      <c r="B172" s="21" t="s">
        <v>180</v>
      </c>
      <c r="C172" s="22">
        <v>11</v>
      </c>
      <c r="D172" s="12" t="s">
        <v>315</v>
      </c>
      <c r="E172" s="13">
        <v>15</v>
      </c>
      <c r="F172" s="13">
        <v>14</v>
      </c>
      <c r="G172" s="13">
        <v>5</v>
      </c>
      <c r="H172" s="14">
        <f>G172/F172</f>
        <v>0.35714285714285715</v>
      </c>
      <c r="I172" s="13">
        <v>9</v>
      </c>
      <c r="J172" s="13">
        <v>3</v>
      </c>
      <c r="K172" s="13">
        <v>1</v>
      </c>
      <c r="L172" s="13">
        <v>6</v>
      </c>
      <c r="M172" s="13">
        <v>1</v>
      </c>
      <c r="N172" s="13">
        <v>5173</v>
      </c>
      <c r="O172" s="15">
        <f>E172/N172</f>
        <v>0.002899671370578001</v>
      </c>
      <c r="P172" s="13">
        <v>12</v>
      </c>
      <c r="Q172" s="13">
        <v>0</v>
      </c>
      <c r="R172" s="13">
        <v>0</v>
      </c>
      <c r="S172" s="13">
        <v>1</v>
      </c>
    </row>
    <row r="173" spans="2:19" ht="12.75">
      <c r="B173" s="21" t="s">
        <v>27</v>
      </c>
      <c r="C173" s="22">
        <v>14</v>
      </c>
      <c r="D173" s="12" t="s">
        <v>317</v>
      </c>
      <c r="E173" s="13">
        <v>13</v>
      </c>
      <c r="F173" s="13">
        <v>30</v>
      </c>
      <c r="G173" s="13">
        <v>3</v>
      </c>
      <c r="H173" s="14">
        <f>G173/F173</f>
        <v>0.1</v>
      </c>
      <c r="I173" s="13">
        <v>27</v>
      </c>
      <c r="J173" s="13">
        <v>4</v>
      </c>
      <c r="K173" s="13">
        <v>0</v>
      </c>
      <c r="L173" s="13">
        <v>7</v>
      </c>
      <c r="M173" s="13">
        <v>2</v>
      </c>
      <c r="N173" s="13">
        <v>6206</v>
      </c>
      <c r="O173" s="15">
        <f>E173/N173</f>
        <v>0.0020947470190138574</v>
      </c>
      <c r="P173" s="13">
        <v>12</v>
      </c>
      <c r="Q173" s="13">
        <v>1</v>
      </c>
      <c r="R173" s="13">
        <v>0</v>
      </c>
      <c r="S173" s="13">
        <v>0</v>
      </c>
    </row>
    <row r="174" spans="2:19" ht="12.75">
      <c r="B174" s="21" t="s">
        <v>114</v>
      </c>
      <c r="C174" s="22">
        <v>2</v>
      </c>
      <c r="D174" s="12" t="s">
        <v>316</v>
      </c>
      <c r="E174" s="13">
        <v>12</v>
      </c>
      <c r="F174" s="13">
        <v>6</v>
      </c>
      <c r="G174" s="13">
        <v>2</v>
      </c>
      <c r="H174" s="14">
        <f>G174/F174</f>
        <v>0.3333333333333333</v>
      </c>
      <c r="I174" s="13">
        <v>4</v>
      </c>
      <c r="J174" s="13">
        <v>6</v>
      </c>
      <c r="K174" s="13">
        <v>2</v>
      </c>
      <c r="L174" s="13">
        <v>18</v>
      </c>
      <c r="M174" s="13">
        <v>6</v>
      </c>
      <c r="N174" s="13">
        <v>5921</v>
      </c>
      <c r="O174" s="15">
        <f>E174/N174</f>
        <v>0.0020266846816416146</v>
      </c>
      <c r="P174" s="13">
        <v>10</v>
      </c>
      <c r="Q174" s="13">
        <v>2</v>
      </c>
      <c r="R174" s="13">
        <v>0</v>
      </c>
      <c r="S174" s="13">
        <v>0</v>
      </c>
    </row>
    <row r="175" spans="2:19" ht="12.75">
      <c r="B175" s="21" t="s">
        <v>87</v>
      </c>
      <c r="C175" s="22">
        <v>11</v>
      </c>
      <c r="D175" s="12" t="s">
        <v>318</v>
      </c>
      <c r="E175" s="13">
        <v>4</v>
      </c>
      <c r="F175" s="13">
        <v>18</v>
      </c>
      <c r="G175" s="13">
        <v>3</v>
      </c>
      <c r="H175" s="14">
        <f>G175/F175</f>
        <v>0.16666666666666666</v>
      </c>
      <c r="I175" s="13">
        <v>15</v>
      </c>
      <c r="J175" s="13">
        <v>1</v>
      </c>
      <c r="K175" s="13">
        <v>0</v>
      </c>
      <c r="L175" s="13">
        <v>2</v>
      </c>
      <c r="M175" s="13">
        <v>1</v>
      </c>
      <c r="N175" s="13">
        <v>4436</v>
      </c>
      <c r="O175" s="15">
        <f>E175/N175</f>
        <v>0.0009017132551848512</v>
      </c>
      <c r="P175" s="13">
        <v>3</v>
      </c>
      <c r="Q175" s="13">
        <v>1</v>
      </c>
      <c r="R175" s="13">
        <v>0</v>
      </c>
      <c r="S175" s="13">
        <v>0</v>
      </c>
    </row>
    <row r="176" spans="2:19" ht="12.75">
      <c r="B176" s="21" t="s">
        <v>344</v>
      </c>
      <c r="C176" s="22">
        <v>11</v>
      </c>
      <c r="D176" s="12" t="s">
        <v>321</v>
      </c>
      <c r="E176" s="13">
        <v>3</v>
      </c>
      <c r="F176" s="13">
        <v>11</v>
      </c>
      <c r="G176" s="13">
        <v>2</v>
      </c>
      <c r="H176" s="14">
        <f>G176/F176</f>
        <v>0.18181818181818182</v>
      </c>
      <c r="I176" s="13">
        <v>9</v>
      </c>
      <c r="J176" s="13">
        <v>2</v>
      </c>
      <c r="K176" s="13">
        <v>0</v>
      </c>
      <c r="L176" s="13">
        <v>2</v>
      </c>
      <c r="M176" s="13">
        <v>1</v>
      </c>
      <c r="N176" s="13">
        <v>6497</v>
      </c>
      <c r="O176" s="15">
        <f>E176/N176</f>
        <v>0.00046175157765122367</v>
      </c>
      <c r="P176" s="13">
        <v>2</v>
      </c>
      <c r="Q176" s="13">
        <v>1</v>
      </c>
      <c r="R176" s="13">
        <v>0</v>
      </c>
      <c r="S176" s="13">
        <v>0</v>
      </c>
    </row>
    <row r="177" spans="2:19" ht="12.75">
      <c r="B177" s="21" t="s">
        <v>34</v>
      </c>
      <c r="C177" s="22">
        <v>3</v>
      </c>
      <c r="D177" s="12" t="s">
        <v>324</v>
      </c>
      <c r="E177" s="16" t="s">
        <v>342</v>
      </c>
      <c r="F177" s="37">
        <v>1</v>
      </c>
      <c r="G177" s="16" t="s">
        <v>342</v>
      </c>
      <c r="H177" s="16" t="s">
        <v>342</v>
      </c>
      <c r="I177" s="37">
        <v>1</v>
      </c>
      <c r="J177" s="16" t="s">
        <v>342</v>
      </c>
      <c r="K177" s="16" t="s">
        <v>342</v>
      </c>
      <c r="L177" s="16" t="s">
        <v>342</v>
      </c>
      <c r="M177" s="16" t="s">
        <v>342</v>
      </c>
      <c r="N177" s="18">
        <v>5603</v>
      </c>
      <c r="O177" s="16" t="s">
        <v>342</v>
      </c>
      <c r="P177" s="16" t="s">
        <v>342</v>
      </c>
      <c r="Q177" s="16" t="s">
        <v>342</v>
      </c>
      <c r="R177" s="16" t="s">
        <v>342</v>
      </c>
      <c r="S177" s="16" t="s">
        <v>342</v>
      </c>
    </row>
    <row r="178" spans="2:19" ht="12.75">
      <c r="B178" s="36" t="s">
        <v>27</v>
      </c>
      <c r="C178" s="23">
        <v>8</v>
      </c>
      <c r="D178" s="17" t="s">
        <v>325</v>
      </c>
      <c r="E178" s="16" t="s">
        <v>342</v>
      </c>
      <c r="F178" s="16" t="s">
        <v>342</v>
      </c>
      <c r="G178" s="16" t="s">
        <v>342</v>
      </c>
      <c r="H178" s="16" t="s">
        <v>342</v>
      </c>
      <c r="I178" s="16" t="s">
        <v>342</v>
      </c>
      <c r="J178" s="16" t="s">
        <v>342</v>
      </c>
      <c r="K178" s="16" t="s">
        <v>342</v>
      </c>
      <c r="L178" s="16" t="s">
        <v>342</v>
      </c>
      <c r="M178" s="16" t="s">
        <v>342</v>
      </c>
      <c r="N178" s="18">
        <v>6461</v>
      </c>
      <c r="O178" s="16" t="s">
        <v>342</v>
      </c>
      <c r="P178" s="16" t="s">
        <v>342</v>
      </c>
      <c r="Q178" s="16" t="s">
        <v>342</v>
      </c>
      <c r="R178" s="16" t="s">
        <v>342</v>
      </c>
      <c r="S178" s="16" t="s">
        <v>342</v>
      </c>
    </row>
    <row r="179" spans="2:19" ht="12.75">
      <c r="B179" s="36" t="s">
        <v>258</v>
      </c>
      <c r="C179" s="23">
        <v>3</v>
      </c>
      <c r="D179" s="17" t="s">
        <v>326</v>
      </c>
      <c r="E179" s="16" t="s">
        <v>342</v>
      </c>
      <c r="F179" s="16" t="s">
        <v>342</v>
      </c>
      <c r="G179" s="16" t="s">
        <v>342</v>
      </c>
      <c r="H179" s="16" t="s">
        <v>342</v>
      </c>
      <c r="I179" s="16" t="s">
        <v>342</v>
      </c>
      <c r="J179" s="16" t="s">
        <v>342</v>
      </c>
      <c r="K179" s="16" t="s">
        <v>342</v>
      </c>
      <c r="L179" s="16" t="s">
        <v>342</v>
      </c>
      <c r="M179" s="16" t="s">
        <v>342</v>
      </c>
      <c r="N179" s="18">
        <v>5137</v>
      </c>
      <c r="O179" s="16" t="s">
        <v>342</v>
      </c>
      <c r="P179" s="16" t="s">
        <v>342</v>
      </c>
      <c r="Q179" s="16" t="s">
        <v>342</v>
      </c>
      <c r="R179" s="16" t="s">
        <v>342</v>
      </c>
      <c r="S179" s="16" t="s">
        <v>342</v>
      </c>
    </row>
    <row r="180" spans="2:19" ht="12.75">
      <c r="B180" s="36" t="s">
        <v>99</v>
      </c>
      <c r="C180" s="23">
        <v>6</v>
      </c>
      <c r="D180" s="17" t="s">
        <v>327</v>
      </c>
      <c r="E180" s="16" t="s">
        <v>342</v>
      </c>
      <c r="F180" s="16" t="s">
        <v>342</v>
      </c>
      <c r="G180" s="16" t="s">
        <v>342</v>
      </c>
      <c r="H180" s="16" t="s">
        <v>342</v>
      </c>
      <c r="I180" s="16" t="s">
        <v>342</v>
      </c>
      <c r="J180" s="16" t="s">
        <v>342</v>
      </c>
      <c r="K180" s="16" t="s">
        <v>342</v>
      </c>
      <c r="L180" s="16" t="s">
        <v>342</v>
      </c>
      <c r="M180" s="16" t="s">
        <v>342</v>
      </c>
      <c r="N180" s="18">
        <v>6256</v>
      </c>
      <c r="O180" s="16" t="s">
        <v>342</v>
      </c>
      <c r="P180" s="16" t="s">
        <v>342</v>
      </c>
      <c r="Q180" s="16" t="s">
        <v>342</v>
      </c>
      <c r="R180" s="16" t="s">
        <v>342</v>
      </c>
      <c r="S180" s="16" t="s">
        <v>342</v>
      </c>
    </row>
    <row r="181" spans="2:19" ht="12.75">
      <c r="B181" s="36" t="s">
        <v>34</v>
      </c>
      <c r="C181" s="23">
        <v>1</v>
      </c>
      <c r="D181" s="17" t="s">
        <v>323</v>
      </c>
      <c r="E181" s="16" t="s">
        <v>342</v>
      </c>
      <c r="F181" s="16" t="s">
        <v>342</v>
      </c>
      <c r="G181" s="16" t="s">
        <v>342</v>
      </c>
      <c r="H181" s="16" t="s">
        <v>342</v>
      </c>
      <c r="I181" s="16" t="s">
        <v>342</v>
      </c>
      <c r="J181" s="16" t="s">
        <v>342</v>
      </c>
      <c r="K181" s="16" t="s">
        <v>342</v>
      </c>
      <c r="L181" s="16" t="s">
        <v>342</v>
      </c>
      <c r="M181" s="16" t="s">
        <v>342</v>
      </c>
      <c r="N181" s="18">
        <v>5651</v>
      </c>
      <c r="O181" s="16" t="s">
        <v>342</v>
      </c>
      <c r="P181" s="16" t="s">
        <v>342</v>
      </c>
      <c r="Q181" s="16" t="s">
        <v>342</v>
      </c>
      <c r="R181" s="16" t="s">
        <v>342</v>
      </c>
      <c r="S181" s="16" t="s">
        <v>342</v>
      </c>
    </row>
    <row r="182" spans="2:19" ht="12.75">
      <c r="B182" s="36" t="s">
        <v>87</v>
      </c>
      <c r="C182" s="23">
        <v>12</v>
      </c>
      <c r="D182" s="17" t="s">
        <v>322</v>
      </c>
      <c r="E182" s="16" t="s">
        <v>342</v>
      </c>
      <c r="F182" s="16" t="s">
        <v>342</v>
      </c>
      <c r="G182" s="16" t="s">
        <v>342</v>
      </c>
      <c r="H182" s="16" t="s">
        <v>342</v>
      </c>
      <c r="I182" s="16" t="s">
        <v>342</v>
      </c>
      <c r="J182" s="16" t="s">
        <v>342</v>
      </c>
      <c r="K182" s="16" t="s">
        <v>342</v>
      </c>
      <c r="L182" s="16" t="s">
        <v>342</v>
      </c>
      <c r="M182" s="16" t="s">
        <v>342</v>
      </c>
      <c r="N182" s="18">
        <v>5678</v>
      </c>
      <c r="O182" s="16" t="s">
        <v>342</v>
      </c>
      <c r="P182" s="16" t="s">
        <v>342</v>
      </c>
      <c r="Q182" s="16" t="s">
        <v>342</v>
      </c>
      <c r="R182" s="16" t="s">
        <v>342</v>
      </c>
      <c r="S182" s="16" t="s">
        <v>342</v>
      </c>
    </row>
    <row r="183" spans="2:19" ht="17.25">
      <c r="B183" s="53" t="s">
        <v>10</v>
      </c>
      <c r="C183" s="53"/>
      <c r="D183" s="53"/>
      <c r="E183" s="32">
        <f>SUM(E4:E182)</f>
        <v>481265</v>
      </c>
      <c r="F183" s="32">
        <f>SUM(F4:F182)</f>
        <v>34463</v>
      </c>
      <c r="G183" s="32">
        <f>SUM(G4:G182)</f>
        <v>8830</v>
      </c>
      <c r="H183" s="33">
        <f>G183/F183</f>
        <v>0.25621681223340975</v>
      </c>
      <c r="I183" s="32">
        <f>SUM(I4:I182)</f>
        <v>25633</v>
      </c>
      <c r="J183" s="32">
        <f>E183/G183</f>
        <v>54.50339750849377</v>
      </c>
      <c r="K183" s="32">
        <f>E183/F183</f>
        <v>13.96468676551664</v>
      </c>
      <c r="L183" s="30"/>
      <c r="M183" s="30"/>
      <c r="N183" s="30"/>
      <c r="O183" s="30"/>
      <c r="P183" s="32">
        <f>SUM(P4:P182)</f>
        <v>330293</v>
      </c>
      <c r="Q183" s="32">
        <f>SUM(Q4:Q182)</f>
        <v>79441</v>
      </c>
      <c r="R183" s="32">
        <f>SUM(R4:R182)</f>
        <v>5713</v>
      </c>
      <c r="S183" s="32">
        <f>SUM(S4:S182)</f>
        <v>21458</v>
      </c>
    </row>
    <row r="184" s="1" customFormat="1" ht="12.75">
      <c r="E184" s="31"/>
    </row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pans="2:19" ht="33.75">
      <c r="B190" s="49" t="s">
        <v>350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</row>
    <row r="191" spans="2:19" ht="33.75">
      <c r="B191" s="48" t="s">
        <v>351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2:19" ht="76.5">
      <c r="B192" s="24" t="s">
        <v>11</v>
      </c>
      <c r="C192" s="25" t="s">
        <v>12</v>
      </c>
      <c r="D192" s="26" t="s">
        <v>13</v>
      </c>
      <c r="E192" s="27" t="s">
        <v>0</v>
      </c>
      <c r="F192" s="27" t="s">
        <v>1</v>
      </c>
      <c r="G192" s="27" t="s">
        <v>2</v>
      </c>
      <c r="H192" s="27" t="s">
        <v>3</v>
      </c>
      <c r="I192" s="27" t="s">
        <v>4</v>
      </c>
      <c r="J192" s="27" t="s">
        <v>5</v>
      </c>
      <c r="K192" s="27" t="s">
        <v>6</v>
      </c>
      <c r="L192" s="27" t="s">
        <v>145</v>
      </c>
      <c r="M192" s="27" t="s">
        <v>39</v>
      </c>
      <c r="N192" s="27" t="s">
        <v>15</v>
      </c>
      <c r="O192" s="27" t="s">
        <v>16</v>
      </c>
      <c r="P192" s="27" t="s">
        <v>40</v>
      </c>
      <c r="Q192" s="27" t="s">
        <v>41</v>
      </c>
      <c r="R192" s="27" t="s">
        <v>42</v>
      </c>
      <c r="S192" s="27" t="s">
        <v>43</v>
      </c>
    </row>
    <row r="193" spans="2:19" ht="12.75">
      <c r="B193" s="22" t="s">
        <v>34</v>
      </c>
      <c r="C193" s="22">
        <v>4</v>
      </c>
      <c r="D193" s="22" t="s">
        <v>319</v>
      </c>
      <c r="E193" s="22">
        <v>5</v>
      </c>
      <c r="F193" s="22">
        <v>36</v>
      </c>
      <c r="G193" s="22">
        <v>3</v>
      </c>
      <c r="H193" s="22">
        <v>8.33</v>
      </c>
      <c r="I193" s="22">
        <v>33</v>
      </c>
      <c r="J193" s="22">
        <v>2</v>
      </c>
      <c r="K193" s="22">
        <v>0</v>
      </c>
      <c r="L193" s="22">
        <v>3</v>
      </c>
      <c r="M193" s="22">
        <v>1</v>
      </c>
      <c r="N193" s="22">
        <v>6443</v>
      </c>
      <c r="O193" s="22" t="s">
        <v>320</v>
      </c>
      <c r="P193" s="22">
        <v>2</v>
      </c>
      <c r="Q193" s="22">
        <v>0</v>
      </c>
      <c r="R193" s="22">
        <v>0</v>
      </c>
      <c r="S193" s="22">
        <v>0</v>
      </c>
    </row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</sheetData>
  <sheetProtection/>
  <mergeCells count="6">
    <mergeCell ref="B191:S191"/>
    <mergeCell ref="B190:S190"/>
    <mergeCell ref="B1:D1"/>
    <mergeCell ref="E1:S1"/>
    <mergeCell ref="B2:D2"/>
    <mergeCell ref="B183:D18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2017-11-29T12:00:01Z</dcterms:created>
  <dcterms:modified xsi:type="dcterms:W3CDTF">2017-11-30T19:23:39Z</dcterms:modified>
  <cp:category/>
  <cp:version/>
  <cp:contentType/>
  <cp:contentStatus/>
</cp:coreProperties>
</file>