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rend\Desktop\INE\CI\Reportes de manifestación\"/>
    </mc:Choice>
  </mc:AlternateContent>
  <bookViews>
    <workbookView xWindow="0" yWindow="0" windowWidth="20490" windowHeight="7530" activeTab="3" xr2:uid="{00000000-000D-0000-FFFF-FFFF00000000}"/>
  </bookViews>
  <sheets>
    <sheet name="Resumen" sheetId="1" r:id="rId1"/>
    <sheet name="Presidencia" sheetId="3" r:id="rId2"/>
    <sheet name="Senadurías" sheetId="6" r:id="rId3"/>
    <sheet name="Diputaciones" sheetId="7" r:id="rId4"/>
  </sheets>
  <definedNames>
    <definedName name="_xlnm._FilterDatabase" localSheetId="3" hidden="1">Diputaciones!$B$4:$S$186</definedName>
    <definedName name="_xlnm._FilterDatabase" localSheetId="1" hidden="1">Presidencia!$B$3:$N$52</definedName>
    <definedName name="_xlnm._FilterDatabase" localSheetId="2" hidden="1">Senadurías!$B$4:$N$59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" i="1"/>
  <c r="I6" i="1"/>
  <c r="E6" i="1"/>
  <c r="H6" i="1"/>
  <c r="G6" i="1"/>
  <c r="F6" i="1"/>
  <c r="E186" i="7"/>
  <c r="D59" i="6"/>
  <c r="E59" i="6"/>
  <c r="J59" i="6"/>
  <c r="F59" i="6"/>
  <c r="I59" i="6"/>
  <c r="H59" i="6"/>
  <c r="G59" i="6"/>
  <c r="C52" i="3"/>
  <c r="D52" i="3"/>
  <c r="I52" i="3"/>
  <c r="E52" i="3"/>
  <c r="H52" i="3"/>
  <c r="G52" i="3"/>
  <c r="F52" i="3"/>
  <c r="M4" i="3"/>
  <c r="M20" i="3"/>
  <c r="M21" i="3"/>
  <c r="M19" i="3"/>
  <c r="M25" i="3"/>
  <c r="M24" i="3"/>
  <c r="M6" i="3"/>
  <c r="M10" i="3"/>
  <c r="M41" i="3"/>
  <c r="M9" i="3"/>
  <c r="M13" i="3"/>
  <c r="M23" i="3"/>
  <c r="M45" i="3"/>
  <c r="M39" i="3"/>
  <c r="M29" i="3"/>
  <c r="M35" i="3"/>
  <c r="M47" i="3"/>
  <c r="M14" i="3"/>
  <c r="M32" i="3"/>
  <c r="M31" i="3"/>
  <c r="M38" i="3"/>
  <c r="M40" i="3"/>
  <c r="M26" i="3"/>
  <c r="M27" i="3"/>
  <c r="M33" i="3"/>
  <c r="M12" i="3"/>
  <c r="M17" i="3"/>
  <c r="M7" i="3"/>
  <c r="M34" i="3"/>
  <c r="M11" i="3"/>
  <c r="M5" i="3"/>
  <c r="M30" i="3"/>
  <c r="M43" i="3"/>
  <c r="M36" i="3"/>
  <c r="M22" i="3"/>
  <c r="M8" i="3"/>
  <c r="M15" i="3"/>
  <c r="M16" i="3"/>
  <c r="M42" i="3"/>
  <c r="M18" i="3"/>
  <c r="M28" i="3"/>
  <c r="M37" i="3"/>
  <c r="M44" i="3"/>
  <c r="M46" i="3"/>
  <c r="N4" i="3"/>
  <c r="N46" i="3"/>
  <c r="P186" i="7"/>
  <c r="G186" i="7"/>
  <c r="F186" i="7"/>
  <c r="H186" i="7"/>
  <c r="I186" i="7"/>
  <c r="J58" i="6"/>
  <c r="I58" i="6"/>
  <c r="G58" i="6"/>
  <c r="N58" i="6"/>
  <c r="N5" i="3"/>
  <c r="N7" i="3"/>
  <c r="N6" i="3"/>
  <c r="N8" i="3"/>
  <c r="N9" i="3"/>
  <c r="N10" i="3"/>
  <c r="N11" i="3"/>
  <c r="N12" i="3"/>
  <c r="N13" i="3"/>
  <c r="N14" i="3"/>
  <c r="N15" i="3"/>
  <c r="N17" i="3"/>
  <c r="N19" i="3"/>
  <c r="N16" i="3"/>
  <c r="N18" i="3"/>
  <c r="N20" i="3"/>
  <c r="N21" i="3"/>
  <c r="N22" i="3"/>
  <c r="N23" i="3"/>
  <c r="N27" i="3"/>
  <c r="N26" i="3"/>
  <c r="N25" i="3"/>
  <c r="N24" i="3"/>
  <c r="N28" i="3"/>
  <c r="N29" i="3"/>
  <c r="N30" i="3"/>
  <c r="N31" i="3"/>
  <c r="N33" i="3"/>
  <c r="N32" i="3"/>
  <c r="N34" i="3"/>
  <c r="N35" i="3"/>
  <c r="N36" i="3"/>
  <c r="N37" i="3"/>
  <c r="N38" i="3"/>
  <c r="N39" i="3"/>
  <c r="N40" i="3"/>
  <c r="N41" i="3"/>
  <c r="N42" i="3"/>
  <c r="N43" i="3"/>
  <c r="N44" i="3"/>
  <c r="N45" i="3"/>
  <c r="N47" i="3"/>
  <c r="F4" i="3"/>
  <c r="S186" i="7"/>
  <c r="O5" i="7"/>
  <c r="R186" i="7"/>
  <c r="Q186" i="7"/>
  <c r="K186" i="7"/>
  <c r="J186" i="7"/>
  <c r="I5" i="3"/>
  <c r="I7" i="3"/>
  <c r="I6" i="3"/>
  <c r="I8" i="3"/>
  <c r="I9" i="3"/>
  <c r="I10" i="3"/>
  <c r="I11" i="3"/>
  <c r="I12" i="3"/>
  <c r="I15" i="3"/>
  <c r="I13" i="3"/>
  <c r="I14" i="3"/>
  <c r="I17" i="3"/>
  <c r="I19" i="3"/>
  <c r="I16" i="3"/>
  <c r="I20" i="3"/>
  <c r="I18" i="3"/>
  <c r="I21" i="3"/>
  <c r="I22" i="3"/>
  <c r="I23" i="3"/>
  <c r="I26" i="3"/>
  <c r="I27" i="3"/>
  <c r="I24" i="3"/>
  <c r="I25" i="3"/>
  <c r="I28" i="3"/>
  <c r="I29" i="3"/>
  <c r="I30" i="3"/>
  <c r="I31" i="3"/>
  <c r="I33" i="3"/>
  <c r="I34" i="3"/>
  <c r="I32" i="3"/>
  <c r="I36" i="3"/>
  <c r="I35" i="3"/>
  <c r="I37" i="3"/>
  <c r="I38" i="3"/>
  <c r="I40" i="3"/>
  <c r="I39" i="3"/>
  <c r="I42" i="3"/>
  <c r="I41" i="3"/>
  <c r="I43" i="3"/>
  <c r="I44" i="3"/>
  <c r="I46" i="3"/>
  <c r="I47" i="3"/>
  <c r="I45" i="3"/>
  <c r="H5" i="3"/>
  <c r="H7" i="3"/>
  <c r="H6" i="3"/>
  <c r="H8" i="3"/>
  <c r="H9" i="3"/>
  <c r="H10" i="3"/>
  <c r="H11" i="3"/>
  <c r="H12" i="3"/>
  <c r="H15" i="3"/>
  <c r="H13" i="3"/>
  <c r="H14" i="3"/>
  <c r="H17" i="3"/>
  <c r="H19" i="3"/>
  <c r="H16" i="3"/>
  <c r="H20" i="3"/>
  <c r="H18" i="3"/>
  <c r="H21" i="3"/>
  <c r="H22" i="3"/>
  <c r="H23" i="3"/>
  <c r="H26" i="3"/>
  <c r="H27" i="3"/>
  <c r="H24" i="3"/>
  <c r="H25" i="3"/>
  <c r="H28" i="3"/>
  <c r="H29" i="3"/>
  <c r="H30" i="3"/>
  <c r="H31" i="3"/>
  <c r="H33" i="3"/>
  <c r="H34" i="3"/>
  <c r="H32" i="3"/>
  <c r="H36" i="3"/>
  <c r="H35" i="3"/>
  <c r="H37" i="3"/>
  <c r="H38" i="3"/>
  <c r="H40" i="3"/>
  <c r="H39" i="3"/>
  <c r="H42" i="3"/>
  <c r="H41" i="3"/>
  <c r="H43" i="3"/>
  <c r="H44" i="3"/>
  <c r="H46" i="3"/>
  <c r="H47" i="3"/>
  <c r="H45" i="3"/>
  <c r="I4" i="3"/>
  <c r="H4" i="3"/>
  <c r="F45" i="3"/>
  <c r="O178" i="7"/>
  <c r="K178" i="7"/>
  <c r="J178" i="7"/>
  <c r="H178" i="7"/>
  <c r="O177" i="7"/>
  <c r="K177" i="7"/>
  <c r="J177" i="7"/>
  <c r="H177" i="7"/>
  <c r="O176" i="7"/>
  <c r="K176" i="7"/>
  <c r="J176" i="7"/>
  <c r="H176" i="7"/>
  <c r="O175" i="7"/>
  <c r="K175" i="7"/>
  <c r="J175" i="7"/>
  <c r="H175" i="7"/>
  <c r="O171" i="7"/>
  <c r="K171" i="7"/>
  <c r="J171" i="7"/>
  <c r="H171" i="7"/>
  <c r="O174" i="7"/>
  <c r="K174" i="7"/>
  <c r="J174" i="7"/>
  <c r="H174" i="7"/>
  <c r="O173" i="7"/>
  <c r="K173" i="7"/>
  <c r="J173" i="7"/>
  <c r="H173" i="7"/>
  <c r="O172" i="7"/>
  <c r="K172" i="7"/>
  <c r="J172" i="7"/>
  <c r="H172" i="7"/>
  <c r="O170" i="7"/>
  <c r="K170" i="7"/>
  <c r="J170" i="7"/>
  <c r="H170" i="7"/>
  <c r="O169" i="7"/>
  <c r="K169" i="7"/>
  <c r="J169" i="7"/>
  <c r="H169" i="7"/>
  <c r="O161" i="7"/>
  <c r="K161" i="7"/>
  <c r="J161" i="7"/>
  <c r="H161" i="7"/>
  <c r="O166" i="7"/>
  <c r="J166" i="7"/>
  <c r="H166" i="7"/>
  <c r="O168" i="7"/>
  <c r="K168" i="7"/>
  <c r="J168" i="7"/>
  <c r="H168" i="7"/>
  <c r="O167" i="7"/>
  <c r="K167" i="7"/>
  <c r="J167" i="7"/>
  <c r="H167" i="7"/>
  <c r="O160" i="7"/>
  <c r="K160" i="7"/>
  <c r="J160" i="7"/>
  <c r="H160" i="7"/>
  <c r="O162" i="7"/>
  <c r="K162" i="7"/>
  <c r="J162" i="7"/>
  <c r="H162" i="7"/>
  <c r="O165" i="7"/>
  <c r="K165" i="7"/>
  <c r="J165" i="7"/>
  <c r="H165" i="7"/>
  <c r="O163" i="7"/>
  <c r="K163" i="7"/>
  <c r="J163" i="7"/>
  <c r="H163" i="7"/>
  <c r="O164" i="7"/>
  <c r="K164" i="7"/>
  <c r="J164" i="7"/>
  <c r="H164" i="7"/>
  <c r="O150" i="7"/>
  <c r="K150" i="7"/>
  <c r="J150" i="7"/>
  <c r="H150" i="7"/>
  <c r="O158" i="7"/>
  <c r="K158" i="7"/>
  <c r="J158" i="7"/>
  <c r="H158" i="7"/>
  <c r="O154" i="7"/>
  <c r="K154" i="7"/>
  <c r="J154" i="7"/>
  <c r="H154" i="7"/>
  <c r="O159" i="7"/>
  <c r="K159" i="7"/>
  <c r="J159" i="7"/>
  <c r="H159" i="7"/>
  <c r="O148" i="7"/>
  <c r="K148" i="7"/>
  <c r="J148" i="7"/>
  <c r="H148" i="7"/>
  <c r="O157" i="7"/>
  <c r="K157" i="7"/>
  <c r="J157" i="7"/>
  <c r="H157" i="7"/>
  <c r="O153" i="7"/>
  <c r="K153" i="7"/>
  <c r="J153" i="7"/>
  <c r="H153" i="7"/>
  <c r="O156" i="7"/>
  <c r="K156" i="7"/>
  <c r="J156" i="7"/>
  <c r="H156" i="7"/>
  <c r="O155" i="7"/>
  <c r="K155" i="7"/>
  <c r="J155" i="7"/>
  <c r="H155" i="7"/>
  <c r="O151" i="7"/>
  <c r="K151" i="7"/>
  <c r="J151" i="7"/>
  <c r="H151" i="7"/>
  <c r="O152" i="7"/>
  <c r="K152" i="7"/>
  <c r="J152" i="7"/>
  <c r="H152" i="7"/>
  <c r="M193" i="7"/>
  <c r="K193" i="7"/>
  <c r="J193" i="7"/>
  <c r="H193" i="7"/>
  <c r="O147" i="7"/>
  <c r="K147" i="7"/>
  <c r="J147" i="7"/>
  <c r="H147" i="7"/>
  <c r="O146" i="7"/>
  <c r="K146" i="7"/>
  <c r="J146" i="7"/>
  <c r="H146" i="7"/>
  <c r="O149" i="7"/>
  <c r="K149" i="7"/>
  <c r="J149" i="7"/>
  <c r="H149" i="7"/>
  <c r="O144" i="7"/>
  <c r="K144" i="7"/>
  <c r="J144" i="7"/>
  <c r="H144" i="7"/>
  <c r="O142" i="7"/>
  <c r="K142" i="7"/>
  <c r="J142" i="7"/>
  <c r="H142" i="7"/>
  <c r="O145" i="7"/>
  <c r="K145" i="7"/>
  <c r="J145" i="7"/>
  <c r="H145" i="7"/>
  <c r="O135" i="7"/>
  <c r="K135" i="7"/>
  <c r="J135" i="7"/>
  <c r="H135" i="7"/>
  <c r="O143" i="7"/>
  <c r="K143" i="7"/>
  <c r="J143" i="7"/>
  <c r="H143" i="7"/>
  <c r="O138" i="7"/>
  <c r="K138" i="7"/>
  <c r="J138" i="7"/>
  <c r="H138" i="7"/>
  <c r="O140" i="7"/>
  <c r="K140" i="7"/>
  <c r="J140" i="7"/>
  <c r="H140" i="7"/>
  <c r="O139" i="7"/>
  <c r="K139" i="7"/>
  <c r="J139" i="7"/>
  <c r="H139" i="7"/>
  <c r="O137" i="7"/>
  <c r="K137" i="7"/>
  <c r="J137" i="7"/>
  <c r="H137" i="7"/>
  <c r="O128" i="7"/>
  <c r="K128" i="7"/>
  <c r="J128" i="7"/>
  <c r="H128" i="7"/>
  <c r="O131" i="7"/>
  <c r="K131" i="7"/>
  <c r="J131" i="7"/>
  <c r="H131" i="7"/>
  <c r="O134" i="7"/>
  <c r="K134" i="7"/>
  <c r="J134" i="7"/>
  <c r="H134" i="7"/>
  <c r="O141" i="7"/>
  <c r="K141" i="7"/>
  <c r="J141" i="7"/>
  <c r="H141" i="7"/>
  <c r="O136" i="7"/>
  <c r="K136" i="7"/>
  <c r="J136" i="7"/>
  <c r="H136" i="7"/>
  <c r="O127" i="7"/>
  <c r="K127" i="7"/>
  <c r="J127" i="7"/>
  <c r="H127" i="7"/>
  <c r="O130" i="7"/>
  <c r="K130" i="7"/>
  <c r="J130" i="7"/>
  <c r="H130" i="7"/>
  <c r="O121" i="7"/>
  <c r="K121" i="7"/>
  <c r="J121" i="7"/>
  <c r="H121" i="7"/>
  <c r="O133" i="7"/>
  <c r="K133" i="7"/>
  <c r="J133" i="7"/>
  <c r="H133" i="7"/>
  <c r="O132" i="7"/>
  <c r="K132" i="7"/>
  <c r="J132" i="7"/>
  <c r="H132" i="7"/>
  <c r="O125" i="7"/>
  <c r="K125" i="7"/>
  <c r="J125" i="7"/>
  <c r="H125" i="7"/>
  <c r="O120" i="7"/>
  <c r="K120" i="7"/>
  <c r="J120" i="7"/>
  <c r="H120" i="7"/>
  <c r="O122" i="7"/>
  <c r="K122" i="7"/>
  <c r="J122" i="7"/>
  <c r="H122" i="7"/>
  <c r="O106" i="7"/>
  <c r="K106" i="7"/>
  <c r="J106" i="7"/>
  <c r="H106" i="7"/>
  <c r="O129" i="7"/>
  <c r="K129" i="7"/>
  <c r="J129" i="7"/>
  <c r="H129" i="7"/>
  <c r="O126" i="7"/>
  <c r="K126" i="7"/>
  <c r="J126" i="7"/>
  <c r="H126" i="7"/>
  <c r="O123" i="7"/>
  <c r="K123" i="7"/>
  <c r="J123" i="7"/>
  <c r="H123" i="7"/>
  <c r="O115" i="7"/>
  <c r="K115" i="7"/>
  <c r="J115" i="7"/>
  <c r="H115" i="7"/>
  <c r="O110" i="7"/>
  <c r="K110" i="7"/>
  <c r="J110" i="7"/>
  <c r="H110" i="7"/>
  <c r="O124" i="7"/>
  <c r="K124" i="7"/>
  <c r="J124" i="7"/>
  <c r="H124" i="7"/>
  <c r="O103" i="7"/>
  <c r="K103" i="7"/>
  <c r="J103" i="7"/>
  <c r="H103" i="7"/>
  <c r="O114" i="7"/>
  <c r="K114" i="7"/>
  <c r="J114" i="7"/>
  <c r="H114" i="7"/>
  <c r="O118" i="7"/>
  <c r="K118" i="7"/>
  <c r="J118" i="7"/>
  <c r="H118" i="7"/>
  <c r="O117" i="7"/>
  <c r="K117" i="7"/>
  <c r="J117" i="7"/>
  <c r="H117" i="7"/>
  <c r="O104" i="7"/>
  <c r="K104" i="7"/>
  <c r="J104" i="7"/>
  <c r="H104" i="7"/>
  <c r="O119" i="7"/>
  <c r="K119" i="7"/>
  <c r="J119" i="7"/>
  <c r="H119" i="7"/>
  <c r="O116" i="7"/>
  <c r="K116" i="7"/>
  <c r="J116" i="7"/>
  <c r="H116" i="7"/>
  <c r="O112" i="7"/>
  <c r="K112" i="7"/>
  <c r="J112" i="7"/>
  <c r="H112" i="7"/>
  <c r="O113" i="7"/>
  <c r="K113" i="7"/>
  <c r="J113" i="7"/>
  <c r="H113" i="7"/>
  <c r="O105" i="7"/>
  <c r="K105" i="7"/>
  <c r="J105" i="7"/>
  <c r="H105" i="7"/>
  <c r="O102" i="7"/>
  <c r="K102" i="7"/>
  <c r="J102" i="7"/>
  <c r="H102" i="7"/>
  <c r="O111" i="7"/>
  <c r="K111" i="7"/>
  <c r="J111" i="7"/>
  <c r="H111" i="7"/>
  <c r="O107" i="7"/>
  <c r="K107" i="7"/>
  <c r="J107" i="7"/>
  <c r="H107" i="7"/>
  <c r="O109" i="7"/>
  <c r="K109" i="7"/>
  <c r="J109" i="7"/>
  <c r="H109" i="7"/>
  <c r="O108" i="7"/>
  <c r="K108" i="7"/>
  <c r="J108" i="7"/>
  <c r="H108" i="7"/>
  <c r="O92" i="7"/>
  <c r="K92" i="7"/>
  <c r="J92" i="7"/>
  <c r="H92" i="7"/>
  <c r="O101" i="7"/>
  <c r="K101" i="7"/>
  <c r="J101" i="7"/>
  <c r="H101" i="7"/>
  <c r="O100" i="7"/>
  <c r="K100" i="7"/>
  <c r="J100" i="7"/>
  <c r="H100" i="7"/>
  <c r="O85" i="7"/>
  <c r="K85" i="7"/>
  <c r="J85" i="7"/>
  <c r="H85" i="7"/>
  <c r="O95" i="7"/>
  <c r="K95" i="7"/>
  <c r="J95" i="7"/>
  <c r="H95" i="7"/>
  <c r="O78" i="7"/>
  <c r="K78" i="7"/>
  <c r="J78" i="7"/>
  <c r="H78" i="7"/>
  <c r="O81" i="7"/>
  <c r="K81" i="7"/>
  <c r="J81" i="7"/>
  <c r="H81" i="7"/>
  <c r="O98" i="7"/>
  <c r="K98" i="7"/>
  <c r="J98" i="7"/>
  <c r="H98" i="7"/>
  <c r="O99" i="7"/>
  <c r="K99" i="7"/>
  <c r="J99" i="7"/>
  <c r="H99" i="7"/>
  <c r="O91" i="7"/>
  <c r="K91" i="7"/>
  <c r="J91" i="7"/>
  <c r="H91" i="7"/>
  <c r="O96" i="7"/>
  <c r="K96" i="7"/>
  <c r="J96" i="7"/>
  <c r="H96" i="7"/>
  <c r="O89" i="7"/>
  <c r="K89" i="7"/>
  <c r="J89" i="7"/>
  <c r="H89" i="7"/>
  <c r="O97" i="7"/>
  <c r="K97" i="7"/>
  <c r="J97" i="7"/>
  <c r="H97" i="7"/>
  <c r="O71" i="7"/>
  <c r="K71" i="7"/>
  <c r="J71" i="7"/>
  <c r="H71" i="7"/>
  <c r="O94" i="7"/>
  <c r="K94" i="7"/>
  <c r="J94" i="7"/>
  <c r="H94" i="7"/>
  <c r="O64" i="7"/>
  <c r="K64" i="7"/>
  <c r="J64" i="7"/>
  <c r="H64" i="7"/>
  <c r="O90" i="7"/>
  <c r="K90" i="7"/>
  <c r="J90" i="7"/>
  <c r="H90" i="7"/>
  <c r="O93" i="7"/>
  <c r="K93" i="7"/>
  <c r="J93" i="7"/>
  <c r="H93" i="7"/>
  <c r="O84" i="7"/>
  <c r="K84" i="7"/>
  <c r="J84" i="7"/>
  <c r="H84" i="7"/>
  <c r="O86" i="7"/>
  <c r="K86" i="7"/>
  <c r="J86" i="7"/>
  <c r="H86" i="7"/>
  <c r="O88" i="7"/>
  <c r="K88" i="7"/>
  <c r="J88" i="7"/>
  <c r="H88" i="7"/>
  <c r="O82" i="7"/>
  <c r="K82" i="7"/>
  <c r="J82" i="7"/>
  <c r="H82" i="7"/>
  <c r="O87" i="7"/>
  <c r="K87" i="7"/>
  <c r="J87" i="7"/>
  <c r="H87" i="7"/>
  <c r="O83" i="7"/>
  <c r="K83" i="7"/>
  <c r="J83" i="7"/>
  <c r="H83" i="7"/>
  <c r="O56" i="7"/>
  <c r="K56" i="7"/>
  <c r="J56" i="7"/>
  <c r="H56" i="7"/>
  <c r="O58" i="7"/>
  <c r="K58" i="7"/>
  <c r="J58" i="7"/>
  <c r="H58" i="7"/>
  <c r="O62" i="7"/>
  <c r="K62" i="7"/>
  <c r="J62" i="7"/>
  <c r="H62" i="7"/>
  <c r="O69" i="7"/>
  <c r="K69" i="7"/>
  <c r="J69" i="7"/>
  <c r="H69" i="7"/>
  <c r="O77" i="7"/>
  <c r="K77" i="7"/>
  <c r="J77" i="7"/>
  <c r="H77" i="7"/>
  <c r="O67" i="7"/>
  <c r="K67" i="7"/>
  <c r="J67" i="7"/>
  <c r="H67" i="7"/>
  <c r="O74" i="7"/>
  <c r="K74" i="7"/>
  <c r="J74" i="7"/>
  <c r="H74" i="7"/>
  <c r="O72" i="7"/>
  <c r="K72" i="7"/>
  <c r="J72" i="7"/>
  <c r="H72" i="7"/>
  <c r="O70" i="7"/>
  <c r="K70" i="7"/>
  <c r="J70" i="7"/>
  <c r="H70" i="7"/>
  <c r="O80" i="7"/>
  <c r="K80" i="7"/>
  <c r="J80" i="7"/>
  <c r="H80" i="7"/>
  <c r="O66" i="7"/>
  <c r="K66" i="7"/>
  <c r="J66" i="7"/>
  <c r="H66" i="7"/>
  <c r="O51" i="7"/>
  <c r="K51" i="7"/>
  <c r="J51" i="7"/>
  <c r="H51" i="7"/>
  <c r="O79" i="7"/>
  <c r="K79" i="7"/>
  <c r="J79" i="7"/>
  <c r="H79" i="7"/>
  <c r="O75" i="7"/>
  <c r="K75" i="7"/>
  <c r="J75" i="7"/>
  <c r="H75" i="7"/>
  <c r="O55" i="7"/>
  <c r="K55" i="7"/>
  <c r="J55" i="7"/>
  <c r="H55" i="7"/>
  <c r="O60" i="7"/>
  <c r="K60" i="7"/>
  <c r="J60" i="7"/>
  <c r="H60" i="7"/>
  <c r="O76" i="7"/>
  <c r="K76" i="7"/>
  <c r="J76" i="7"/>
  <c r="H76" i="7"/>
  <c r="O73" i="7"/>
  <c r="K73" i="7"/>
  <c r="J73" i="7"/>
  <c r="H73" i="7"/>
  <c r="O68" i="7"/>
  <c r="K68" i="7"/>
  <c r="J68" i="7"/>
  <c r="H68" i="7"/>
  <c r="O54" i="7"/>
  <c r="K54" i="7"/>
  <c r="J54" i="7"/>
  <c r="H54" i="7"/>
  <c r="O65" i="7"/>
  <c r="K65" i="7"/>
  <c r="J65" i="7"/>
  <c r="H65" i="7"/>
  <c r="O50" i="7"/>
  <c r="K50" i="7"/>
  <c r="J50" i="7"/>
  <c r="H50" i="7"/>
  <c r="O61" i="7"/>
  <c r="K61" i="7"/>
  <c r="J61" i="7"/>
  <c r="H61" i="7"/>
  <c r="O59" i="7"/>
  <c r="K59" i="7"/>
  <c r="J59" i="7"/>
  <c r="H59" i="7"/>
  <c r="O57" i="7"/>
  <c r="K57" i="7"/>
  <c r="J57" i="7"/>
  <c r="H57" i="7"/>
  <c r="O63" i="7"/>
  <c r="K63" i="7"/>
  <c r="J63" i="7"/>
  <c r="H63" i="7"/>
  <c r="O53" i="7"/>
  <c r="K53" i="7"/>
  <c r="J53" i="7"/>
  <c r="H53" i="7"/>
  <c r="O49" i="7"/>
  <c r="K49" i="7"/>
  <c r="J49" i="7"/>
  <c r="H49" i="7"/>
  <c r="O52" i="7"/>
  <c r="K52" i="7"/>
  <c r="J52" i="7"/>
  <c r="H52" i="7"/>
  <c r="O45" i="7"/>
  <c r="K45" i="7"/>
  <c r="J45" i="7"/>
  <c r="H45" i="7"/>
  <c r="O48" i="7"/>
  <c r="K48" i="7"/>
  <c r="J48" i="7"/>
  <c r="H48" i="7"/>
  <c r="O40" i="7"/>
  <c r="K40" i="7"/>
  <c r="J40" i="7"/>
  <c r="H40" i="7"/>
  <c r="O46" i="7"/>
  <c r="K46" i="7"/>
  <c r="J46" i="7"/>
  <c r="H46" i="7"/>
  <c r="O47" i="7"/>
  <c r="K47" i="7"/>
  <c r="J47" i="7"/>
  <c r="H47" i="7"/>
  <c r="O42" i="7"/>
  <c r="K42" i="7"/>
  <c r="J42" i="7"/>
  <c r="H42" i="7"/>
  <c r="O29" i="7"/>
  <c r="K29" i="7"/>
  <c r="J29" i="7"/>
  <c r="H29" i="7"/>
  <c r="O39" i="7"/>
  <c r="K39" i="7"/>
  <c r="J39" i="7"/>
  <c r="H39" i="7"/>
  <c r="O26" i="7"/>
  <c r="K26" i="7"/>
  <c r="J26" i="7"/>
  <c r="H26" i="7"/>
  <c r="O37" i="7"/>
  <c r="K37" i="7"/>
  <c r="J37" i="7"/>
  <c r="H37" i="7"/>
  <c r="O23" i="7"/>
  <c r="K23" i="7"/>
  <c r="J23" i="7"/>
  <c r="H23" i="7"/>
  <c r="O38" i="7"/>
  <c r="K38" i="7"/>
  <c r="J38" i="7"/>
  <c r="H38" i="7"/>
  <c r="O41" i="7"/>
  <c r="K41" i="7"/>
  <c r="J41" i="7"/>
  <c r="H41" i="7"/>
  <c r="O24" i="7"/>
  <c r="K24" i="7"/>
  <c r="J24" i="7"/>
  <c r="H24" i="7"/>
  <c r="O44" i="7"/>
  <c r="K44" i="7"/>
  <c r="J44" i="7"/>
  <c r="H44" i="7"/>
  <c r="O43" i="7"/>
  <c r="K43" i="7"/>
  <c r="J43" i="7"/>
  <c r="H43" i="7"/>
  <c r="O34" i="7"/>
  <c r="K34" i="7"/>
  <c r="J34" i="7"/>
  <c r="H34" i="7"/>
  <c r="O30" i="7"/>
  <c r="K30" i="7"/>
  <c r="J30" i="7"/>
  <c r="H30" i="7"/>
  <c r="O36" i="7"/>
  <c r="K36" i="7"/>
  <c r="J36" i="7"/>
  <c r="H36" i="7"/>
  <c r="O35" i="7"/>
  <c r="K35" i="7"/>
  <c r="J35" i="7"/>
  <c r="H35" i="7"/>
  <c r="O16" i="7"/>
  <c r="K16" i="7"/>
  <c r="J16" i="7"/>
  <c r="H16" i="7"/>
  <c r="O33" i="7"/>
  <c r="K33" i="7"/>
  <c r="J33" i="7"/>
  <c r="H33" i="7"/>
  <c r="O25" i="7"/>
  <c r="K25" i="7"/>
  <c r="J25" i="7"/>
  <c r="H25" i="7"/>
  <c r="O15" i="7"/>
  <c r="K15" i="7"/>
  <c r="J15" i="7"/>
  <c r="H15" i="7"/>
  <c r="O32" i="7"/>
  <c r="K32" i="7"/>
  <c r="J32" i="7"/>
  <c r="H32" i="7"/>
  <c r="O31" i="7"/>
  <c r="K31" i="7"/>
  <c r="J31" i="7"/>
  <c r="H31" i="7"/>
  <c r="O28" i="7"/>
  <c r="K28" i="7"/>
  <c r="J28" i="7"/>
  <c r="H28" i="7"/>
  <c r="O12" i="7"/>
  <c r="K12" i="7"/>
  <c r="J12" i="7"/>
  <c r="H12" i="7"/>
  <c r="O18" i="7"/>
  <c r="K18" i="7"/>
  <c r="J18" i="7"/>
  <c r="H18" i="7"/>
  <c r="O22" i="7"/>
  <c r="K22" i="7"/>
  <c r="J22" i="7"/>
  <c r="H22" i="7"/>
  <c r="O27" i="7"/>
  <c r="K27" i="7"/>
  <c r="J27" i="7"/>
  <c r="H27" i="7"/>
  <c r="O20" i="7"/>
  <c r="K20" i="7"/>
  <c r="J20" i="7"/>
  <c r="H20" i="7"/>
  <c r="O19" i="7"/>
  <c r="K19" i="7"/>
  <c r="J19" i="7"/>
  <c r="H19" i="7"/>
  <c r="O17" i="7"/>
  <c r="K17" i="7"/>
  <c r="J17" i="7"/>
  <c r="H17" i="7"/>
  <c r="O21" i="7"/>
  <c r="K21" i="7"/>
  <c r="J21" i="7"/>
  <c r="H21" i="7"/>
  <c r="O13" i="7"/>
  <c r="K13" i="7"/>
  <c r="J13" i="7"/>
  <c r="H13" i="7"/>
  <c r="O11" i="7"/>
  <c r="K11" i="7"/>
  <c r="J11" i="7"/>
  <c r="H11" i="7"/>
  <c r="O14" i="7"/>
  <c r="K14" i="7"/>
  <c r="J14" i="7"/>
  <c r="H14" i="7"/>
  <c r="O8" i="7"/>
  <c r="K8" i="7"/>
  <c r="J8" i="7"/>
  <c r="H8" i="7"/>
  <c r="O9" i="7"/>
  <c r="K9" i="7"/>
  <c r="J9" i="7"/>
  <c r="H9" i="7"/>
  <c r="O6" i="7"/>
  <c r="K6" i="7"/>
  <c r="J6" i="7"/>
  <c r="H6" i="7"/>
  <c r="O10" i="7"/>
  <c r="K10" i="7"/>
  <c r="J10" i="7"/>
  <c r="H10" i="7"/>
  <c r="O7" i="7"/>
  <c r="K7" i="7"/>
  <c r="J7" i="7"/>
  <c r="H7" i="7"/>
  <c r="K5" i="7"/>
  <c r="J5" i="7"/>
  <c r="H5" i="7"/>
  <c r="N57" i="6"/>
  <c r="J57" i="6"/>
  <c r="I57" i="6"/>
  <c r="G57" i="6"/>
  <c r="N56" i="6"/>
  <c r="J56" i="6"/>
  <c r="I56" i="6"/>
  <c r="G56" i="6"/>
  <c r="N55" i="6"/>
  <c r="J55" i="6"/>
  <c r="I55" i="6"/>
  <c r="G55" i="6"/>
  <c r="N40" i="6"/>
  <c r="J40" i="6"/>
  <c r="I40" i="6"/>
  <c r="G40" i="6"/>
  <c r="N53" i="6"/>
  <c r="J53" i="6"/>
  <c r="I53" i="6"/>
  <c r="G53" i="6"/>
  <c r="N47" i="6"/>
  <c r="J47" i="6"/>
  <c r="I47" i="6"/>
  <c r="G47" i="6"/>
  <c r="N54" i="6"/>
  <c r="J54" i="6"/>
  <c r="I54" i="6"/>
  <c r="G54" i="6"/>
  <c r="N52" i="6"/>
  <c r="J52" i="6"/>
  <c r="I52" i="6"/>
  <c r="G52" i="6"/>
  <c r="N51" i="6"/>
  <c r="J51" i="6"/>
  <c r="I51" i="6"/>
  <c r="G51" i="6"/>
  <c r="N50" i="6"/>
  <c r="J50" i="6"/>
  <c r="I50" i="6"/>
  <c r="G50" i="6"/>
  <c r="N38" i="6"/>
  <c r="J38" i="6"/>
  <c r="I38" i="6"/>
  <c r="G38" i="6"/>
  <c r="N48" i="6"/>
  <c r="J48" i="6"/>
  <c r="I48" i="6"/>
  <c r="G48" i="6"/>
  <c r="N49" i="6"/>
  <c r="J49" i="6"/>
  <c r="I49" i="6"/>
  <c r="G49" i="6"/>
  <c r="N43" i="6"/>
  <c r="J43" i="6"/>
  <c r="I43" i="6"/>
  <c r="G43" i="6"/>
  <c r="N44" i="6"/>
  <c r="J44" i="6"/>
  <c r="I44" i="6"/>
  <c r="G44" i="6"/>
  <c r="N42" i="6"/>
  <c r="J42" i="6"/>
  <c r="I42" i="6"/>
  <c r="G42" i="6"/>
  <c r="N46" i="6"/>
  <c r="J46" i="6"/>
  <c r="I46" i="6"/>
  <c r="G46" i="6"/>
  <c r="N45" i="6"/>
  <c r="J45" i="6"/>
  <c r="I45" i="6"/>
  <c r="G45" i="6"/>
  <c r="N41" i="6"/>
  <c r="J41" i="6"/>
  <c r="I41" i="6"/>
  <c r="G41" i="6"/>
  <c r="N39" i="6"/>
  <c r="J39" i="6"/>
  <c r="I39" i="6"/>
  <c r="G39" i="6"/>
  <c r="N27" i="6"/>
  <c r="J27" i="6"/>
  <c r="I27" i="6"/>
  <c r="G27" i="6"/>
  <c r="N37" i="6"/>
  <c r="J37" i="6"/>
  <c r="I37" i="6"/>
  <c r="G37" i="6"/>
  <c r="N34" i="6"/>
  <c r="J34" i="6"/>
  <c r="I34" i="6"/>
  <c r="G34" i="6"/>
  <c r="N36" i="6"/>
  <c r="J36" i="6"/>
  <c r="I36" i="6"/>
  <c r="G36" i="6"/>
  <c r="N35" i="6"/>
  <c r="J35" i="6"/>
  <c r="I35" i="6"/>
  <c r="G35" i="6"/>
  <c r="N33" i="6"/>
  <c r="J33" i="6"/>
  <c r="I33" i="6"/>
  <c r="G33" i="6"/>
  <c r="N32" i="6"/>
  <c r="J32" i="6"/>
  <c r="I32" i="6"/>
  <c r="G32" i="6"/>
  <c r="N31" i="6"/>
  <c r="J31" i="6"/>
  <c r="I31" i="6"/>
  <c r="G31" i="6"/>
  <c r="N29" i="6"/>
  <c r="J29" i="6"/>
  <c r="I29" i="6"/>
  <c r="G29" i="6"/>
  <c r="N25" i="6"/>
  <c r="J25" i="6"/>
  <c r="I25" i="6"/>
  <c r="G25" i="6"/>
  <c r="N26" i="6"/>
  <c r="J26" i="6"/>
  <c r="I26" i="6"/>
  <c r="G26" i="6"/>
  <c r="N28" i="6"/>
  <c r="J28" i="6"/>
  <c r="I28" i="6"/>
  <c r="G28" i="6"/>
  <c r="N30" i="6"/>
  <c r="J30" i="6"/>
  <c r="I30" i="6"/>
  <c r="G30" i="6"/>
  <c r="N23" i="6"/>
  <c r="J23" i="6"/>
  <c r="I23" i="6"/>
  <c r="G23" i="6"/>
  <c r="N24" i="6"/>
  <c r="J24" i="6"/>
  <c r="I24" i="6"/>
  <c r="G24" i="6"/>
  <c r="N21" i="6"/>
  <c r="J21" i="6"/>
  <c r="I21" i="6"/>
  <c r="G21" i="6"/>
  <c r="N22" i="6"/>
  <c r="J22" i="6"/>
  <c r="I22" i="6"/>
  <c r="G22" i="6"/>
  <c r="N20" i="6"/>
  <c r="J20" i="6"/>
  <c r="I20" i="6"/>
  <c r="G20" i="6"/>
  <c r="N19" i="6"/>
  <c r="J19" i="6"/>
  <c r="I19" i="6"/>
  <c r="G19" i="6"/>
  <c r="N18" i="6"/>
  <c r="J18" i="6"/>
  <c r="I18" i="6"/>
  <c r="G18" i="6"/>
  <c r="N17" i="6"/>
  <c r="J17" i="6"/>
  <c r="I17" i="6"/>
  <c r="G17" i="6"/>
  <c r="N16" i="6"/>
  <c r="J16" i="6"/>
  <c r="I16" i="6"/>
  <c r="G16" i="6"/>
  <c r="N15" i="6"/>
  <c r="J15" i="6"/>
  <c r="I15" i="6"/>
  <c r="G15" i="6"/>
  <c r="N11" i="6"/>
  <c r="J11" i="6"/>
  <c r="I11" i="6"/>
  <c r="G11" i="6"/>
  <c r="N14" i="6"/>
  <c r="J14" i="6"/>
  <c r="I14" i="6"/>
  <c r="G14" i="6"/>
  <c r="N10" i="6"/>
  <c r="J10" i="6"/>
  <c r="I10" i="6"/>
  <c r="G10" i="6"/>
  <c r="N12" i="6"/>
  <c r="J12" i="6"/>
  <c r="I12" i="6"/>
  <c r="G12" i="6"/>
  <c r="N13" i="6"/>
  <c r="J13" i="6"/>
  <c r="I13" i="6"/>
  <c r="G13" i="6"/>
  <c r="N9" i="6"/>
  <c r="J9" i="6"/>
  <c r="I9" i="6"/>
  <c r="G9" i="6"/>
  <c r="N6" i="6"/>
  <c r="J6" i="6"/>
  <c r="I6" i="6"/>
  <c r="G6" i="6"/>
  <c r="N8" i="6"/>
  <c r="J8" i="6"/>
  <c r="I8" i="6"/>
  <c r="G8" i="6"/>
  <c r="N5" i="6"/>
  <c r="J5" i="6"/>
  <c r="I5" i="6"/>
  <c r="G5" i="6"/>
  <c r="N7" i="6"/>
  <c r="J7" i="6"/>
  <c r="I7" i="6"/>
  <c r="G7" i="6"/>
  <c r="F5" i="3"/>
  <c r="F7" i="3"/>
  <c r="F6" i="3"/>
  <c r="F8" i="3"/>
  <c r="F9" i="3"/>
  <c r="F10" i="3"/>
  <c r="F11" i="3"/>
  <c r="F12" i="3"/>
  <c r="F15" i="3"/>
  <c r="F14" i="3"/>
  <c r="F13" i="3"/>
  <c r="F17" i="3"/>
  <c r="F19" i="3"/>
  <c r="F18" i="3"/>
  <c r="F20" i="3"/>
  <c r="F16" i="3"/>
  <c r="F21" i="3"/>
  <c r="F22" i="3"/>
  <c r="F23" i="3"/>
  <c r="F24" i="3"/>
  <c r="F27" i="3"/>
  <c r="F25" i="3"/>
  <c r="F28" i="3"/>
  <c r="F29" i="3"/>
  <c r="F26" i="3"/>
  <c r="F30" i="3"/>
  <c r="F33" i="3"/>
  <c r="F31" i="3"/>
  <c r="F34" i="3"/>
  <c r="F32" i="3"/>
  <c r="F36" i="3"/>
  <c r="F35" i="3"/>
  <c r="F38" i="3"/>
  <c r="F37" i="3"/>
  <c r="F40" i="3"/>
  <c r="F39" i="3"/>
  <c r="F42" i="3"/>
  <c r="F41" i="3"/>
  <c r="F43" i="3"/>
  <c r="F44" i="3"/>
  <c r="F46" i="3"/>
  <c r="F47" i="3"/>
</calcChain>
</file>

<file path=xl/sharedStrings.xml><?xml version="1.0" encoding="utf-8"?>
<sst xmlns="http://schemas.openxmlformats.org/spreadsheetml/2006/main" count="764" uniqueCount="368">
  <si>
    <t>APOYO CIUDADANO RECIBIDO</t>
  </si>
  <si>
    <t>Auxiliares dados de alta</t>
  </si>
  <si>
    <t>Auxiliares que SI han enviado apoyos ACTIVOS</t>
  </si>
  <si>
    <t>Porcentaje de auxiliares ACTIVOS</t>
  </si>
  <si>
    <t>Auxiliares que NO han enviado apoyos INACTIVOS</t>
  </si>
  <si>
    <t>Promedio de apoyos por auxiliares ACTIVOS</t>
  </si>
  <si>
    <t>Promedio de apoyos por auxiliares dados de alta</t>
  </si>
  <si>
    <t>Presidencia de la República</t>
  </si>
  <si>
    <t>Senadurías</t>
  </si>
  <si>
    <t>Diputaciones Federales</t>
  </si>
  <si>
    <t>TOTAL</t>
  </si>
  <si>
    <t>Entidad</t>
  </si>
  <si>
    <t>Distrito</t>
  </si>
  <si>
    <t>Aspirante</t>
  </si>
  <si>
    <t>MAX. de apoyos por auxiliar</t>
  </si>
  <si>
    <t>Umbral</t>
  </si>
  <si>
    <t>Avance (%)</t>
  </si>
  <si>
    <t>JAIME HELIODORO RODRIGUEZ  CALDERON</t>
  </si>
  <si>
    <t xml:space="preserve">MARGARITA ESTER ZAVALA GÓMEZ DEL CAMPO </t>
  </si>
  <si>
    <t>MA. DE JESÚS PATRICIO MARTÍNEZ</t>
  </si>
  <si>
    <t>ARMANDO RÍOS PITER</t>
  </si>
  <si>
    <t>PEDRO FERRIZ DE CON</t>
  </si>
  <si>
    <t>JALISCO</t>
  </si>
  <si>
    <t>JOSÉ PEDRO KUMAMOTO AGUILAR</t>
  </si>
  <si>
    <t>SINALOA</t>
  </si>
  <si>
    <t>MANUEL JESÚS CLOUTHIER CARRILLO</t>
  </si>
  <si>
    <t>CHIAPAS</t>
  </si>
  <si>
    <t>PABLO ABNER SALAZAR MENDIGUCHÍA</t>
  </si>
  <si>
    <t>RAÚL GONZÁLEZ RODRÍGUEZ</t>
  </si>
  <si>
    <t>GUERRERO</t>
  </si>
  <si>
    <t>SOLEDAD ROMERO ESPINAL</t>
  </si>
  <si>
    <t>ÁNGEL ALBERTO BARROSO CORREA</t>
  </si>
  <si>
    <t>CHIHUAHUA</t>
  </si>
  <si>
    <t>IVÁN ANTONIO PEREZ RUIZ</t>
  </si>
  <si>
    <t>LUIS ANGEL BENAVIDES GARZA</t>
  </si>
  <si>
    <t>VERACRUZ</t>
  </si>
  <si>
    <t>ANTONIO ILLESCAS MARÍN</t>
  </si>
  <si>
    <t>MICHOACAN</t>
  </si>
  <si>
    <t>LUISA MARÍA GUADALUPE CALDERÓN  HINOJOSA</t>
  </si>
  <si>
    <t>MIN de apoyos por auxiliar</t>
  </si>
  <si>
    <t>Apoyos encontrados en Lista Nominal (preliminar)</t>
  </si>
  <si>
    <t>Apoyos en proceso de verificación</t>
  </si>
  <si>
    <t>Apoyos no válidos</t>
  </si>
  <si>
    <t>Apoyos duplicados del mismo aspirante</t>
  </si>
  <si>
    <t>EDGAR ULISES PORTILLO FIGUEROA</t>
  </si>
  <si>
    <t>CARLOS ANTONIO MIMENZA NOVELO</t>
  </si>
  <si>
    <t>MARCO FERRARA VILLARREAL</t>
  </si>
  <si>
    <t>JOSÉ FRANCISCO FLORES CARBALLIDO</t>
  </si>
  <si>
    <t>PEDRO SERGIO PEÑALOZA PÉREZ</t>
  </si>
  <si>
    <t>GERARDO MOJICA NERIA</t>
  </si>
  <si>
    <t>EDUARDO SANTILLÁN CARPINTEIRO</t>
  </si>
  <si>
    <t>LUIS MODESTO PONCE DE LEÓN ARMENTA</t>
  </si>
  <si>
    <t>ALFONSO TRUJANO SANCHEZ</t>
  </si>
  <si>
    <t>RICARDO AZUELA ESPINOZA</t>
  </si>
  <si>
    <t>AISCHA VALLEJO UTRILLA</t>
  </si>
  <si>
    <t>PORFIRIO  MORENO JIMÉNEZ</t>
  </si>
  <si>
    <t>ALEJANDRO DANIEL GARZA MONTES DE OCA</t>
  </si>
  <si>
    <t>PABLO JAIME DELGADO OREA</t>
  </si>
  <si>
    <t>EUSTACIO ESTEBAN SALINAS TREVIÑO</t>
  </si>
  <si>
    <t>ANTONIO ZAVALA MANCILLAS</t>
  </si>
  <si>
    <t>JORGE CRUZ GÓMEZ</t>
  </si>
  <si>
    <t>ÁNGEL MARTÍNEZ  JUÁREZ</t>
  </si>
  <si>
    <t>SILVESTRE FERNÁNDEZ BARAJAS</t>
  </si>
  <si>
    <t>FRANCISCO JAVIER RODRÍGUEZ ESPEJEL</t>
  </si>
  <si>
    <t>JESÚS MORFÍN GARDUÑO</t>
  </si>
  <si>
    <t>MARÍA CONCEPCIÓN  IBARRA  TIZNADO</t>
  </si>
  <si>
    <t>JOSÉ ANTONIO JAIME REYNOSO</t>
  </si>
  <si>
    <t>GUSTAVO JAVIER JIMÉNEZ PONS MEJÍA</t>
  </si>
  <si>
    <t>MANUEL ANTONIO ROMO AGUIRRE</t>
  </si>
  <si>
    <t>GONZALO NAVOR LANCHE</t>
  </si>
  <si>
    <t>MAURICIO ÁVILA  MEDINA</t>
  </si>
  <si>
    <t>GABRIEL SALGADO AGUILAR</t>
  </si>
  <si>
    <t>ISRRAEL PANTOJA CRUZ</t>
  </si>
  <si>
    <t>WENDOLIN GUTIÉRREZ MEJÍA</t>
  </si>
  <si>
    <t>J. JESÚS PADILLA CASTILLO</t>
  </si>
  <si>
    <t>FRANCISCO JAVIER BECERRIL LÓPEZ</t>
  </si>
  <si>
    <t>RAÚL PÉREZ ALONSO</t>
  </si>
  <si>
    <t>DANTE FIGUEROA GALEANA</t>
  </si>
  <si>
    <t>MARIA ELENA RODRÍGUEZ CAMPIA ROMO</t>
  </si>
  <si>
    <t>RODOLFO EDUARDO SANTOS DÁVILA</t>
  </si>
  <si>
    <t>ROQUE LÓPEZ MENDOZA</t>
  </si>
  <si>
    <t>GERARDO DUEÑAS BEDOLLA</t>
  </si>
  <si>
    <t>ALEXIS FIGUEROA VALLEJO</t>
  </si>
  <si>
    <t>ESTEBAN RUIZ PONCE MADRID</t>
  </si>
  <si>
    <t>FERNANDO EDUARDO  JALILI LIRA</t>
  </si>
  <si>
    <t>JESÚS ALFONSO PÉREZ GARCÍA</t>
  </si>
  <si>
    <t>MARIO FABIAN GÓMEZ PÉREZ</t>
  </si>
  <si>
    <t>TLAXCALA</t>
  </si>
  <si>
    <t>OBED JAVIER PÉREZ CRUZ</t>
  </si>
  <si>
    <t>BAJA CALIFORNIA SUR</t>
  </si>
  <si>
    <t>ARMANDO APARICIO GALLARDO</t>
  </si>
  <si>
    <t>LORENZO RICARDO GARCÍA DE LEÓN CORIA</t>
  </si>
  <si>
    <t>ZACATECAS</t>
  </si>
  <si>
    <t>SIMÓN PEDRO DE LEÓN MOJARRO</t>
  </si>
  <si>
    <t>AGUASCALIENTES</t>
  </si>
  <si>
    <t>JORGE ARTURO GÓMEZ GONZÁLEZ</t>
  </si>
  <si>
    <t>MÓNICA GRICELDA GARZA CANDIA</t>
  </si>
  <si>
    <t>MORELOS</t>
  </si>
  <si>
    <t>FERNANDO ARELLANO CASTILLÓN</t>
  </si>
  <si>
    <t>COLIMA</t>
  </si>
  <si>
    <t>BENJAMÍN LUNA ALATORRE</t>
  </si>
  <si>
    <t>URIEL LÓPEZ PAREDES</t>
  </si>
  <si>
    <t>RAYMUNDO VÁZQUEZ CONCHAS</t>
  </si>
  <si>
    <t>TAMAULIPAS</t>
  </si>
  <si>
    <t>LUIS GERARDO HINOJOSA TAPÍA</t>
  </si>
  <si>
    <t>JAVIER YAU DORRY</t>
  </si>
  <si>
    <t>SONORA</t>
  </si>
  <si>
    <t>LUIS FERNANDO RODRÍGUEZ AHUMADA</t>
  </si>
  <si>
    <t>MIGUEL NAVA ALVARADO</t>
  </si>
  <si>
    <t>JOSÉ ROBERTO MEDINA MARTÍNEZ</t>
  </si>
  <si>
    <t>EDGAR ALÁN PRADO GÓMEZ</t>
  </si>
  <si>
    <t>CESAR DANIEL GONZALEZ MADRUGA</t>
  </si>
  <si>
    <t>BAJA CALIFORNIA</t>
  </si>
  <si>
    <t>ERNESTO GARCÍA GONZÁLEZ</t>
  </si>
  <si>
    <t>MARTIN SERRANO GARCIA</t>
  </si>
  <si>
    <t>ROLANDO MEZA CASTILLO</t>
  </si>
  <si>
    <t>EVANGELINA PAREDES ZAMORA</t>
  </si>
  <si>
    <t>IRVIN ADÁN FIGUEROA GALINDO</t>
  </si>
  <si>
    <t>TABASCO</t>
  </si>
  <si>
    <t>ANTONIO SANSORES SASTRÉ</t>
  </si>
  <si>
    <t>ARTURO MANUEL SOTELO ORTÍZ</t>
  </si>
  <si>
    <t>MARIO VICENTE PATRACA PASCUAL</t>
  </si>
  <si>
    <t>JUAN DIEGO  BERISTAÍN  ÁVILA</t>
  </si>
  <si>
    <t>JORGE EDUARDO PASCUAL LOPEZ</t>
  </si>
  <si>
    <t>JOSÉ VICENTE ROMÁN  SÁNCHEZ</t>
  </si>
  <si>
    <t>ALFONSO PADILLA LÓPEZ</t>
  </si>
  <si>
    <t>MARÍA DEL CARMEN ACOSTA JIMÉNEZ</t>
  </si>
  <si>
    <t>VLADIMIR AGUILAR GALICIA</t>
  </si>
  <si>
    <t>ROGELIO PULIDO LARA</t>
  </si>
  <si>
    <t>OLGA GARCÍA GARCÍA</t>
  </si>
  <si>
    <t>JUAN RAFAEL RAMÍREZ ZAMORA</t>
  </si>
  <si>
    <t>LAURA ISALINDA  LÓPEZ  LÓPEZ</t>
  </si>
  <si>
    <t>ALFONSO SALGADO ZARATE</t>
  </si>
  <si>
    <t>FABIÁN ESPINOSA DIAZ DE LEÓN</t>
  </si>
  <si>
    <t>FABIOLA ZEPEDA  MUÑOZ</t>
  </si>
  <si>
    <t>ADOLFO FRANCISCO  VOORDUIN  FRAPPE</t>
  </si>
  <si>
    <t>ARTURO GARCÍA JIMÉNEZ</t>
  </si>
  <si>
    <t>ENRIQUE SUÁREZ DEL REAL DÍAZ DE LEÓN</t>
  </si>
  <si>
    <t>MARÍA IDALIA PLATA RODRÍGUEZ</t>
  </si>
  <si>
    <t>HORACIO JORGE ANTONIO POLANCO CARRILLO</t>
  </si>
  <si>
    <t>NORBERTO JESÚS DE LA ROSA BUENROSTRO</t>
  </si>
  <si>
    <t>NEIN LÓPEZ ACOSTA</t>
  </si>
  <si>
    <t xml:space="preserve">GUSTAVO ALEJANDRO URUCHURTU CHAVARIN </t>
  </si>
  <si>
    <t>RICARDO VÁZQUEZ CONTRERAS</t>
  </si>
  <si>
    <t>ÁNGEL RENÉ ÁBREGO ESCOBEDO</t>
  </si>
  <si>
    <t>GERMÁN GILBERTO TREJO CABALLERO</t>
  </si>
  <si>
    <t>ENRIQUE ALONSO PLASCENCIA</t>
  </si>
  <si>
    <t>MARIO HERNÁNDEZ HERRERA</t>
  </si>
  <si>
    <t>OAXACA</t>
  </si>
  <si>
    <t>ALEJANDRO ERIC CRUZ JUÁREZ</t>
  </si>
  <si>
    <t>JOSÉ TERENCIO VALENZUELA  GALLEGOS</t>
  </si>
  <si>
    <t>RODRIGO CERDA CORNEJO</t>
  </si>
  <si>
    <t>CARLOS ARTURO  CÓRDOVA COBOS</t>
  </si>
  <si>
    <t>JULIO CESAR OSORIO PEREZ</t>
  </si>
  <si>
    <t>DIDORA INES ROJAS AREVALO</t>
  </si>
  <si>
    <t>MARTHA BEATRIZ CORDOVA BERNAL</t>
  </si>
  <si>
    <t>IRIS PAOLA GÓMEZ DE LA CRUZ</t>
  </si>
  <si>
    <t>GABRIEL ÁNGEL  ALCALÁ  BARRERA</t>
  </si>
  <si>
    <t>RAÚL GUAJARDO CANTÚ</t>
  </si>
  <si>
    <t>PABLO RICARDO MONTAÑO BECKMANN</t>
  </si>
  <si>
    <t>YAMILETT  ORDUÑA SAIDE</t>
  </si>
  <si>
    <t>GUANAJUATO</t>
  </si>
  <si>
    <t>DANIEL  NIETO MARTINEZ</t>
  </si>
  <si>
    <t>ALBERTO VALENCIA BAÑUELOS</t>
  </si>
  <si>
    <t>DANIEL  ALTAFI VALLADARES</t>
  </si>
  <si>
    <t>VÍCTOR MANUEL ESCOBAR  SÁNCHEZ</t>
  </si>
  <si>
    <t>PAUL ALFONSO LÓPEZ DE SANTA ANNA BAEZA</t>
  </si>
  <si>
    <t>VÍCTOR MANUEL AMEZCUA ARISTA</t>
  </si>
  <si>
    <t>CARLOS ALBERTO  MANZO RODRÍGUEZ</t>
  </si>
  <si>
    <t>DANIELA GONZÁLEZ RODRÍGUEZ</t>
  </si>
  <si>
    <t>MARIA ANTONIETA PEREZ REYES</t>
  </si>
  <si>
    <t>JOSÉ EDUARDO  SANTOS GONZÁLEZ</t>
  </si>
  <si>
    <t>WILBERTH LARA MONTEJO</t>
  </si>
  <si>
    <t>JESÚS SILLER ROJAS</t>
  </si>
  <si>
    <t>VÍCTOR FAUSTINO AMEZCUA</t>
  </si>
  <si>
    <t>OLGA VALENTINA TREVIÑO HINOJOSA</t>
  </si>
  <si>
    <t>NORA VANESSA ESTRADA CALLES</t>
  </si>
  <si>
    <t>MARÍA GRACIELA PARRA  LÓPEZ</t>
  </si>
  <si>
    <t>JURGEN GANSER CARBAJAL</t>
  </si>
  <si>
    <t>JOSE GARZA RODRIGUEZ</t>
  </si>
  <si>
    <t>ARMEL CID DE LEÓN DÍAZ</t>
  </si>
  <si>
    <t>DAVID EUGENIO ELIZONDO CANTÚ</t>
  </si>
  <si>
    <t>HIDALGO</t>
  </si>
  <si>
    <t>JULIO HUGO SÁNCHEZ QUIROZ</t>
  </si>
  <si>
    <t>GREGORIO FARIAS MATEOS</t>
  </si>
  <si>
    <t>JESÚS HUMBERTO ALFARO BEDOYA</t>
  </si>
  <si>
    <t>COAHUILA</t>
  </si>
  <si>
    <t>GUILLERMO ANTONIO FLORES MÉNDEZ</t>
  </si>
  <si>
    <t>HILDEGARDO BACILIO GÓMEZ</t>
  </si>
  <si>
    <t>ROLANDO IVÁN VALDEZ HERNÁNDEZ</t>
  </si>
  <si>
    <t>LUIS JAVIER ROBLES GUTIÉRREZ</t>
  </si>
  <si>
    <t>JUAN JESÚS ANTONIO MANZUR OUDIE</t>
  </si>
  <si>
    <t>MOISES RAUL RAMIREZ IZQUIERDO</t>
  </si>
  <si>
    <t>JESÚS GRACIA ARCHUNDIA</t>
  </si>
  <si>
    <t>FRANCISCO  ARELLANO CONDE</t>
  </si>
  <si>
    <t>YOLANDA ARAIZA SÁNCHEZ</t>
  </si>
  <si>
    <t>PABLO ROBERTO SHARPE CALZADA</t>
  </si>
  <si>
    <t>FRANCISCO ROBERTO BRIBIESCAS MEDRANO</t>
  </si>
  <si>
    <t>VIDAL BALDOMERO GONZÁLEZ OLMEDO</t>
  </si>
  <si>
    <t>ILEANA ISLA MOYA</t>
  </si>
  <si>
    <t>GERARDO CLETO LÓPEZ BECERRA</t>
  </si>
  <si>
    <t>ALMA TANIA  VITE  TORRES</t>
  </si>
  <si>
    <t>OSCAR OCTAVIO MARINA  ALEGRÍA</t>
  </si>
  <si>
    <t>GIOVANNA GABRIELA  AGUILAR  GUZMÁN</t>
  </si>
  <si>
    <t>CRISPIN BARRERA PONCE</t>
  </si>
  <si>
    <t>OBILFRIDO GOMEZ ALVAREZ</t>
  </si>
  <si>
    <t>FEDERICO GÓMEZ PÉREZ</t>
  </si>
  <si>
    <t>GERARDO RODOLFO  TINAJERO  VILLARREAL</t>
  </si>
  <si>
    <t>PAULO MAGAÑA RODRÍGUEZ</t>
  </si>
  <si>
    <t>MARIAN MARTÍNEZ  RODRÍGUEZ</t>
  </si>
  <si>
    <t>ANÍBAL GÓMEZ MARQUINA</t>
  </si>
  <si>
    <t>HUGO EDUARDO RODRIGUEZ TORRES</t>
  </si>
  <si>
    <t>MARIO RAFAEL GONZÁLEZ SÁNCHEZ</t>
  </si>
  <si>
    <t>FERNANDO RODRÍGUEZ OZUNA</t>
  </si>
  <si>
    <t>IGNACIO CUAUHTÉMOC CEJUDO VALENCIA</t>
  </si>
  <si>
    <t>CITLALI GARCÍA LÓPEZ</t>
  </si>
  <si>
    <t>MANUEL HERIBERTO SANTILLAN MARTÍNEZ</t>
  </si>
  <si>
    <t>VÍCTOR JOEL ECHEVERRÍA VALENZUELA</t>
  </si>
  <si>
    <t>PUEBLA</t>
  </si>
  <si>
    <t>ABAYUBÁ MIZTLI ZIPAQUIRÁ DUCHÉ GARCÍA</t>
  </si>
  <si>
    <t>DEMETRIO ZAMORA SERRANO</t>
  </si>
  <si>
    <t>PAUL ERNESTO VELÁZQUEZ BENÍTEZ</t>
  </si>
  <si>
    <t>ANA KARIME ARGUILEZ HERNÁNDEZ</t>
  </si>
  <si>
    <t>ANTONIO DE JESÚS DEL RÍO ARGUDIN</t>
  </si>
  <si>
    <t>MACIEL ALEJANDRINA SÁNCHEZ RONQUILLO</t>
  </si>
  <si>
    <t>EVERARDO SÁNCHEZ RUIZ</t>
  </si>
  <si>
    <t>OSIEL MONTES ALEGRÍA</t>
  </si>
  <si>
    <t>YASMIN CASTILLO GARCÍA</t>
  </si>
  <si>
    <t>MARISOL PÉREZ PRADO</t>
  </si>
  <si>
    <t>JUSTO  MONTESINOS  LÓPEZ</t>
  </si>
  <si>
    <t>JOEL RIGOBERTO ESTRADA RODRÍGUEZ</t>
  </si>
  <si>
    <t>SONIA PATRICIA SOMBRERERO BELTRÁN</t>
  </si>
  <si>
    <t>PATRICIA RAMÍREZ SALINAS</t>
  </si>
  <si>
    <t>MARIO MAURICIO HERNANDEZ GOMEZ</t>
  </si>
  <si>
    <t>JAIME MUELA CHÁVEZ</t>
  </si>
  <si>
    <t>MANUEL HUMBERTO PÉREZ BRAVO</t>
  </si>
  <si>
    <t>JAIME JAIR SANDOVAL ÁLVAREZ</t>
  </si>
  <si>
    <t>VIRGILIO HUMBERTO SERRANO PEREA</t>
  </si>
  <si>
    <t>ADRIAN OCTAVIO SALINAS TOSTADO</t>
  </si>
  <si>
    <t>PEDRO GUSTAVO BARRAGÁN NUÑO</t>
  </si>
  <si>
    <t>ÁLVARO GUILLERMO MARTÍNEZ AGUILAR</t>
  </si>
  <si>
    <t>PABLO FERNANDO  HOYOS   HOYOS</t>
  </si>
  <si>
    <t>JORGE LUIS  HERNÁNDEZ  ALTAMIRANO</t>
  </si>
  <si>
    <t>CONRADO NAVARRETE GREGORIO</t>
  </si>
  <si>
    <t>OLIVA REBECA  CEBRECOS  RUIZ</t>
  </si>
  <si>
    <t>JOSÉ ROSENDO RODRÍGUEZ CARRILLO</t>
  </si>
  <si>
    <t>QUINTANA ROO</t>
  </si>
  <si>
    <t>WEXFORD JAMES TOBIN CUNNINGHAM</t>
  </si>
  <si>
    <t>MARTÍN AGUILAR PERÓN</t>
  </si>
  <si>
    <t>FENDER RAFAEL ACEVEDO HERNÁNDEZ</t>
  </si>
  <si>
    <t>CARLOS RENÉ PAREDES PEÑA</t>
  </si>
  <si>
    <t>HÉCTOR ADOLFO ALTUZAR GUZMÁN</t>
  </si>
  <si>
    <t>ANA MARÍA  AGUILAR  SILVA</t>
  </si>
  <si>
    <t>MÓNICA GUADALUPE ABARCA GONZÁLEZ</t>
  </si>
  <si>
    <t>HANS SALAZAR CASTAÑEDA</t>
  </si>
  <si>
    <t>JUAN GABRIEL ROBLES BALLINAS</t>
  </si>
  <si>
    <t>JESÚS EMMANUEL MONTES DE OCA  ZUÑIGA</t>
  </si>
  <si>
    <t>MARIO ALEJANDRO ZAMORA  GARCÍA</t>
  </si>
  <si>
    <t>EUGENIO DE JESÚS ORANTES LESCIEUR</t>
  </si>
  <si>
    <t>ELIZABETH MORENO RIVERA</t>
  </si>
  <si>
    <t>CARLOS MANUEL SAUCEDO  A LA TORRE</t>
  </si>
  <si>
    <t>MARÍA ESPERANZA CHOEL LACORTY</t>
  </si>
  <si>
    <t>JOSÉ ARMANDO MARTÍNEZ GARCÍA</t>
  </si>
  <si>
    <t>CLAUDIA GUADALUPE MÉNEZ HERNÁNDEZ</t>
  </si>
  <si>
    <t>JUAN CARLOS PÉREZ VARGAS</t>
  </si>
  <si>
    <t>ÁNGEL REGALADO CASTILLO</t>
  </si>
  <si>
    <t>JULIÁN FEDERICO GONZÁLEZ  HERRELL</t>
  </si>
  <si>
    <t>EDGAR DARÍO BENÍTEZ RUIZ</t>
  </si>
  <si>
    <t>OSCAR EMIGDIO TORRES GASSE</t>
  </si>
  <si>
    <t>ROBERTO  COLLADO  CORREA</t>
  </si>
  <si>
    <t>ROGACIANO GUSTAVO OTERO ORTIZ</t>
  </si>
  <si>
    <t>GLORIA ELIZABETH GONZÁLEZ DAVALOS</t>
  </si>
  <si>
    <t>FILIBERTO MÉNDEZ TORRES</t>
  </si>
  <si>
    <t>SERGIO EDMUNDO  SÁNCHEZLLANES  SANTA CRUZ</t>
  </si>
  <si>
    <t>RAMÓN AVELLANA ORTIZ</t>
  </si>
  <si>
    <t>HÉCTOR GARCÍA BARBA</t>
  </si>
  <si>
    <t>JUAN MANUEL MERCADO  GÓMEZ</t>
  </si>
  <si>
    <t>MARTHA MARGARITA GARCÍA MULLER</t>
  </si>
  <si>
    <t>JOSÉ GABRIEL BARRAGÁN  OJEDA</t>
  </si>
  <si>
    <t>JOVITA AURORA VÁZQUEZ HERNÁNDEZ</t>
  </si>
  <si>
    <t>EDSON ARIEL MORENO RIVERA</t>
  </si>
  <si>
    <t>ANDRÉS VÁZQUEZ CRUZ</t>
  </si>
  <si>
    <t>CARLOS ALBERTO  HERNÁNDEZ  PIMENTEL</t>
  </si>
  <si>
    <t>LEVI  GARCIA  TINOCO</t>
  </si>
  <si>
    <t>NARCISO FILIBERTO NÁJERA GUILLÉN</t>
  </si>
  <si>
    <t>MARÍA DEL PILAR TALAVERA SALDAÑA</t>
  </si>
  <si>
    <t>VICENTE GARCÍA GONZÁLEZ</t>
  </si>
  <si>
    <t>JOSE LUIS GARCÍA  FRAPELLI</t>
  </si>
  <si>
    <t>GILBERTO  ANGELES  GALICIA</t>
  </si>
  <si>
    <t>ALFONSO IZCOATL ORTIZ RODRIGUEZ</t>
  </si>
  <si>
    <t>JORGE ALBERTO TORRES GONZALEZ</t>
  </si>
  <si>
    <t>JORGE CARLOS RUIZ ROMERO</t>
  </si>
  <si>
    <t>VICTOR HUGO ZAMORA ARELLANO</t>
  </si>
  <si>
    <t>JAVIER HERNÁNDEZ DÍAZ</t>
  </si>
  <si>
    <t>HUGO CÉSAR MENA LÓPEZ</t>
  </si>
  <si>
    <t>JOSÉ DOMINGO RINCÓN  HERNÁNDEZ</t>
  </si>
  <si>
    <t>JOSÉ FERNANDO  AGUILAR  LÓPEZ</t>
  </si>
  <si>
    <t>AURORA YURACY NIETO ESPINOZA</t>
  </si>
  <si>
    <t>GILLES SUBERVILLE BERAUD</t>
  </si>
  <si>
    <t>ABRAHAN GREGORIO AGUILAR MORENO</t>
  </si>
  <si>
    <t>OSVALDO VALDÉS ORTEGA</t>
  </si>
  <si>
    <t>JUAN CARLOS  CABRERA  MORALES</t>
  </si>
  <si>
    <t>CANDIDA ELIZABETH VIVERO MARÍN</t>
  </si>
  <si>
    <t>FRANCISCO JAVIER REYES  CHÁVEZ</t>
  </si>
  <si>
    <t>ARTURO GARCIA ESTIUBARTE</t>
  </si>
  <si>
    <t>MAGDALENO MORALES VALADES</t>
  </si>
  <si>
    <t>KARLA GEORGINA ALVARADO PELAYO</t>
  </si>
  <si>
    <t>ALBERTO ISRAEL ÁLVAREZ  SUÁREZ</t>
  </si>
  <si>
    <t>JOSÉ LUIS TRUJILLO RUEDA</t>
  </si>
  <si>
    <t>EDIVORAS  LÓPEZ  RAMOS</t>
  </si>
  <si>
    <t>JOSÉ ALBERTO GÓMEZ GUILLÉN</t>
  </si>
  <si>
    <t>MIGUEL ÁNGEL ZUÑIGA MEDINA</t>
  </si>
  <si>
    <t>FÉLIPE DANIEL RUANOVA ZÁRATE</t>
  </si>
  <si>
    <t>JOSÉ LUIS  ARRIETA  CABRERA</t>
  </si>
  <si>
    <t>JORGE ARTURO RAMÍREZ PATIÑO</t>
  </si>
  <si>
    <t>RAÚL RICARDO  DÍAZ CONTRERAS</t>
  </si>
  <si>
    <t>CARLOS ALONSO ESPINOZA  GONZALEZ</t>
  </si>
  <si>
    <t>MARCO ANTONIO ARREDONDO BRAVO</t>
  </si>
  <si>
    <t>FLORIBERTO HERNÁNDEZ GIL</t>
  </si>
  <si>
    <t>JUAN ANTONIO COSSIO VALENZUELA</t>
  </si>
  <si>
    <t>JORGE TORRES PARÉS</t>
  </si>
  <si>
    <t>JESÚS NOÉ GARZA LERMA</t>
  </si>
  <si>
    <t>VALDEMAR ORDOÑEZ RUIZ</t>
  </si>
  <si>
    <t>SERGIO RIVERA FIGUEROA</t>
  </si>
  <si>
    <t>ROSALBA BERNAL</t>
  </si>
  <si>
    <t>ALBERTO MURILLO RAMÍREZ</t>
  </si>
  <si>
    <t>ARMANDO PAUL ÁLVAREZ SALAZAR</t>
  </si>
  <si>
    <t>PEDRO ALEJANDRO VILLANUEVA ESCABI</t>
  </si>
  <si>
    <t>RUBÉN DARÍO SOTELO CRUZ</t>
  </si>
  <si>
    <t>Resumen</t>
  </si>
  <si>
    <r>
      <t xml:space="preserve">La columna (A) 'APOYO CIUDADANO RECIBIDO' refleja el </t>
    </r>
    <r>
      <rPr>
        <b/>
        <i/>
        <sz val="12"/>
        <color indexed="9"/>
        <rFont val="Calibri"/>
        <family val="2"/>
      </rPr>
      <t xml:space="preserve">número de apoyos </t>
    </r>
    <r>
      <rPr>
        <sz val="12"/>
        <color indexed="9"/>
        <rFont val="Calibri"/>
        <family val="2"/>
      </rPr>
      <t xml:space="preserve">
enviados por las y los aspirantes y</t>
    </r>
    <r>
      <rPr>
        <b/>
        <i/>
        <sz val="12"/>
        <color indexed="9"/>
        <rFont val="Calibri"/>
        <family val="2"/>
      </rPr>
      <t xml:space="preserve"> recibidos por el Instituto Nacional Electoral </t>
    </r>
    <r>
      <rPr>
        <sz val="12"/>
        <color indexed="9"/>
        <rFont val="Calibri"/>
        <family val="2"/>
      </rPr>
      <t>al momento del corte.
**La información presentada en este reporte es preliminar**</t>
    </r>
  </si>
  <si>
    <t>Aspirantes a la Presidencia de la República (48)</t>
  </si>
  <si>
    <t>Orden por nivel de avance</t>
  </si>
  <si>
    <t>(A)</t>
  </si>
  <si>
    <t>(B)</t>
  </si>
  <si>
    <t>(C)</t>
  </si>
  <si>
    <t>(C/B) * 100</t>
  </si>
  <si>
    <t>(D)</t>
  </si>
  <si>
    <t>(A/C)</t>
  </si>
  <si>
    <t>(A/B)</t>
  </si>
  <si>
    <t>(E)</t>
  </si>
  <si>
    <t>(A/E)</t>
  </si>
  <si>
    <t>--</t>
  </si>
  <si>
    <t>Aspirantes a Senadurías (54)</t>
  </si>
  <si>
    <r>
      <t xml:space="preserve">La columna (A) 'APOYO CIUDADANO RECIBIDO' refleja el </t>
    </r>
    <r>
      <rPr>
        <b/>
        <i/>
        <sz val="12"/>
        <color indexed="9"/>
        <rFont val="Calibri"/>
        <family val="2"/>
      </rPr>
      <t xml:space="preserve">número de apoyos </t>
    </r>
    <r>
      <rPr>
        <sz val="12"/>
        <color indexed="9"/>
        <rFont val="Calibri"/>
        <family val="2"/>
      </rPr>
      <t xml:space="preserve">
enviados por las y los aspirantes y</t>
    </r>
    <r>
      <rPr>
        <b/>
        <i/>
        <sz val="12"/>
        <color indexed="9"/>
        <rFont val="Calibri"/>
        <family val="2"/>
      </rPr>
      <t xml:space="preserve"> recibidos por el Instituto Nacional Electoral </t>
    </r>
    <r>
      <rPr>
        <sz val="12"/>
        <color indexed="9"/>
        <rFont val="Calibri"/>
        <family val="2"/>
      </rPr>
      <t>al momento del corte.
**La información presentada en este reporte es preliminar**</t>
    </r>
  </si>
  <si>
    <t>NUEVO LEÓN</t>
  </si>
  <si>
    <t>MICHOACÁN</t>
  </si>
  <si>
    <t>QUERÉTARO</t>
  </si>
  <si>
    <t>CIUDAD DE MÉXICO</t>
  </si>
  <si>
    <t>MÉXICO</t>
  </si>
  <si>
    <t>SAN LUIS POTOSÍ</t>
  </si>
  <si>
    <t>(F)</t>
  </si>
  <si>
    <t>(G)</t>
  </si>
  <si>
    <t>(H)</t>
  </si>
  <si>
    <t>(I)</t>
  </si>
  <si>
    <t>YUCATÁN</t>
  </si>
  <si>
    <t>Aspirantes a una diputación federal (181)</t>
  </si>
  <si>
    <t xml:space="preserve">Desistimientos </t>
  </si>
  <si>
    <t>Ciudadanos que presentaron desistimientos para la candidatura a la que aspiran:</t>
  </si>
  <si>
    <t xml:space="preserve">Umbral </t>
  </si>
  <si>
    <t>Avance</t>
  </si>
  <si>
    <r>
      <t xml:space="preserve">Auxiliares que </t>
    </r>
    <r>
      <rPr>
        <b/>
        <sz val="11"/>
        <color indexed="9"/>
        <rFont val="Calibri"/>
      </rPr>
      <t>SÍ</t>
    </r>
    <r>
      <rPr>
        <sz val="11"/>
        <color indexed="9"/>
        <rFont val="Calibri"/>
      </rPr>
      <t xml:space="preserve"> han enviado apoyos
</t>
    </r>
    <r>
      <rPr>
        <b/>
        <sz val="11"/>
        <color indexed="9"/>
        <rFont val="Calibri"/>
      </rPr>
      <t>*ACTIVOS*</t>
    </r>
  </si>
  <si>
    <r>
      <t xml:space="preserve">Porcentaje de auxiliares </t>
    </r>
    <r>
      <rPr>
        <b/>
        <sz val="11"/>
        <color indexed="9"/>
        <rFont val="Calibri"/>
      </rPr>
      <t>*ACTIVOS*</t>
    </r>
  </si>
  <si>
    <r>
      <t xml:space="preserve">Auxiliares que </t>
    </r>
    <r>
      <rPr>
        <b/>
        <sz val="11"/>
        <color indexed="9"/>
        <rFont val="Calibri"/>
      </rPr>
      <t>NO</t>
    </r>
    <r>
      <rPr>
        <sz val="11"/>
        <color indexed="9"/>
        <rFont val="Calibri"/>
      </rPr>
      <t xml:space="preserve"> han enviado apoyos
</t>
    </r>
    <r>
      <rPr>
        <b/>
        <sz val="11"/>
        <color indexed="9"/>
        <rFont val="Calibri"/>
      </rPr>
      <t>*INACTIVOS*</t>
    </r>
  </si>
  <si>
    <r>
      <t xml:space="preserve">Promedio de apoyos por auxiliares </t>
    </r>
    <r>
      <rPr>
        <b/>
        <sz val="11"/>
        <color indexed="9"/>
        <rFont val="Calibri"/>
      </rPr>
      <t>*ACTIVOS*</t>
    </r>
  </si>
  <si>
    <t>MÁX. de apoyos por auxiliar</t>
  </si>
  <si>
    <t>Auxiliares que SÍ han enviado apoyos ACTIVOS</t>
  </si>
  <si>
    <t>Corte: 18/nov
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</si>
</sst>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0.0"/>
  </numFmts>
  <fonts count="26" x14ac:knownFonts="1">
    <font>
      <sz val="10"/>
      <name val="Arial"/>
      <charset val="204"/>
    </font>
    <font>
      <sz val="10"/>
      <name val="Arial"/>
      <charset val="204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i/>
      <sz val="12"/>
      <color indexed="9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charset val="204"/>
    </font>
    <font>
      <b/>
      <sz val="24"/>
      <color rgb="FF950054"/>
      <name val="Calibri"/>
    </font>
    <font>
      <b/>
      <sz val="11"/>
      <color theme="0"/>
      <name val="Calibri"/>
      <family val="2"/>
    </font>
    <font>
      <sz val="12"/>
      <color theme="0"/>
      <name val="Calibri"/>
      <family val="2"/>
    </font>
    <font>
      <b/>
      <sz val="16"/>
      <color rgb="FF950054"/>
      <name val="Calibri"/>
    </font>
    <font>
      <sz val="10"/>
      <name val="Calibri"/>
    </font>
    <font>
      <b/>
      <sz val="10"/>
      <color rgb="FFFFFFFF"/>
      <name val="Calibri"/>
    </font>
    <font>
      <sz val="10"/>
      <color rgb="FF000000"/>
      <name val="Calibri"/>
    </font>
    <font>
      <b/>
      <sz val="20"/>
      <color rgb="FF810042"/>
      <name val="Calibri"/>
    </font>
    <font>
      <sz val="10"/>
      <color rgb="FF000000"/>
      <name val="Calibri"/>
      <scheme val="minor"/>
    </font>
    <font>
      <sz val="10"/>
      <color theme="1"/>
      <name val="Calibri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sz val="11"/>
      <color theme="0"/>
      <name val="Calibri"/>
    </font>
    <font>
      <sz val="12"/>
      <name val="Calibri"/>
    </font>
    <font>
      <b/>
      <sz val="11"/>
      <color rgb="FFFFFFFF"/>
      <name val="Calibri"/>
    </font>
    <font>
      <b/>
      <sz val="24"/>
      <color theme="0"/>
      <name val="Calibri"/>
    </font>
    <font>
      <b/>
      <sz val="22"/>
      <color theme="1"/>
      <name val="Calibri"/>
    </font>
    <font>
      <b/>
      <sz val="11"/>
      <color indexed="9"/>
      <name val="Calibri"/>
    </font>
    <font>
      <sz val="11"/>
      <color indexed="9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660033"/>
      </patternFill>
    </fill>
    <fill>
      <patternFill patternType="solid">
        <fgColor rgb="FF950054"/>
        <bgColor rgb="FF660033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5">
    <xf numFmtId="0" fontId="0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7" fillId="2" borderId="1" xfId="2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  <xf numFmtId="0" fontId="11" fillId="2" borderId="1" xfId="0" applyFont="1" applyFill="1" applyBorder="1"/>
    <xf numFmtId="3" fontId="11" fillId="2" borderId="1" xfId="0" applyNumberFormat="1" applyFont="1" applyFill="1" applyBorder="1" applyAlignment="1">
      <alignment horizontal="center" vertical="center"/>
    </xf>
    <xf numFmtId="9" fontId="11" fillId="2" borderId="1" xfId="3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11" fillId="2" borderId="1" xfId="3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horizontal="center" vertical="center"/>
    </xf>
    <xf numFmtId="9" fontId="8" fillId="3" borderId="1" xfId="3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12" fillId="7" borderId="0" xfId="2" applyFont="1" applyFill="1" applyBorder="1" applyAlignment="1">
      <alignment horizontal="center" wrapText="1"/>
    </xf>
    <xf numFmtId="0" fontId="13" fillId="2" borderId="0" xfId="2" applyFont="1" applyFill="1" applyAlignment="1"/>
    <xf numFmtId="0" fontId="8" fillId="3" borderId="6" xfId="1" applyFont="1" applyFill="1" applyBorder="1" applyAlignment="1">
      <alignment horizontal="center" vertical="center" wrapText="1"/>
    </xf>
    <xf numFmtId="0" fontId="13" fillId="2" borderId="1" xfId="2" applyFont="1" applyFill="1" applyBorder="1" applyAlignment="1"/>
    <xf numFmtId="3" fontId="13" fillId="2" borderId="1" xfId="2" applyNumberFormat="1" applyFont="1" applyFill="1" applyBorder="1" applyAlignment="1">
      <alignment horizontal="center" vertical="center"/>
    </xf>
    <xf numFmtId="9" fontId="13" fillId="2" borderId="1" xfId="4" applyFont="1" applyFill="1" applyBorder="1" applyAlignment="1">
      <alignment horizontal="center" vertical="center"/>
    </xf>
    <xf numFmtId="10" fontId="13" fillId="2" borderId="1" xfId="4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/>
    <xf numFmtId="0" fontId="13" fillId="4" borderId="1" xfId="2" applyFont="1" applyFill="1" applyBorder="1" applyAlignment="1"/>
    <xf numFmtId="0" fontId="8" fillId="3" borderId="1" xfId="9" applyFont="1" applyFill="1" applyBorder="1" applyAlignment="1">
      <alignment horizontal="center" vertical="center" wrapText="1"/>
    </xf>
    <xf numFmtId="0" fontId="8" fillId="9" borderId="1" xfId="9" applyFont="1" applyFill="1" applyBorder="1" applyAlignment="1">
      <alignment horizontal="center" vertical="center" wrapText="1"/>
    </xf>
    <xf numFmtId="3" fontId="13" fillId="2" borderId="0" xfId="2" applyNumberFormat="1" applyFont="1" applyFill="1" applyAlignment="1"/>
    <xf numFmtId="0" fontId="13" fillId="2" borderId="1" xfId="2" applyFont="1" applyFill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3" fontId="15" fillId="0" borderId="1" xfId="2" applyNumberFormat="1" applyFont="1" applyBorder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3" fontId="16" fillId="0" borderId="1" xfId="8" applyNumberFormat="1" applyFont="1" applyFill="1" applyBorder="1" applyAlignment="1">
      <alignment horizontal="left" vertical="center"/>
    </xf>
    <xf numFmtId="3" fontId="16" fillId="0" borderId="1" xfId="8" applyNumberFormat="1" applyFont="1" applyFill="1" applyBorder="1" applyAlignment="1">
      <alignment horizontal="center" vertical="center"/>
    </xf>
    <xf numFmtId="9" fontId="13" fillId="0" borderId="1" xfId="12" applyFont="1" applyFill="1" applyBorder="1" applyAlignment="1">
      <alignment horizontal="center" vertical="center"/>
    </xf>
    <xf numFmtId="3" fontId="13" fillId="0" borderId="1" xfId="2" applyNumberFormat="1" applyFont="1" applyFill="1" applyBorder="1" applyAlignment="1">
      <alignment horizontal="center" vertical="center"/>
    </xf>
    <xf numFmtId="164" fontId="13" fillId="0" borderId="1" xfId="1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3" fontId="13" fillId="0" borderId="1" xfId="2" quotePrefix="1" applyNumberFormat="1" applyFont="1" applyFill="1" applyBorder="1" applyAlignment="1">
      <alignment horizontal="center" vertical="center"/>
    </xf>
    <xf numFmtId="9" fontId="13" fillId="0" borderId="1" xfId="4" applyFont="1" applyFill="1" applyBorder="1" applyAlignment="1">
      <alignment horizontal="center" vertical="center"/>
    </xf>
    <xf numFmtId="164" fontId="13" fillId="0" borderId="1" xfId="4" applyNumberFormat="1" applyFont="1" applyFill="1" applyBorder="1" applyAlignment="1">
      <alignment horizontal="center" vertical="center"/>
    </xf>
    <xf numFmtId="3" fontId="15" fillId="0" borderId="1" xfId="2" applyNumberFormat="1" applyFont="1" applyFill="1" applyBorder="1" applyAlignment="1">
      <alignment horizontal="center" vertical="center"/>
    </xf>
    <xf numFmtId="3" fontId="13" fillId="4" borderId="1" xfId="2" quotePrefix="1" applyNumberFormat="1" applyFont="1" applyFill="1" applyBorder="1" applyAlignment="1">
      <alignment horizontal="center" vertical="center"/>
    </xf>
    <xf numFmtId="3" fontId="13" fillId="2" borderId="1" xfId="2" quotePrefix="1" applyNumberFormat="1" applyFont="1" applyFill="1" applyBorder="1" applyAlignment="1">
      <alignment horizontal="center" vertical="center"/>
    </xf>
    <xf numFmtId="3" fontId="13" fillId="4" borderId="1" xfId="2" applyNumberFormat="1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left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2" borderId="1" xfId="0" applyFont="1" applyFill="1" applyBorder="1"/>
    <xf numFmtId="3" fontId="20" fillId="2" borderId="1" xfId="0" applyNumberFormat="1" applyFont="1" applyFill="1" applyBorder="1" applyAlignment="1">
      <alignment horizontal="center" vertical="center"/>
    </xf>
    <xf numFmtId="9" fontId="20" fillId="2" borderId="1" xfId="3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9" fontId="2" fillId="3" borderId="1" xfId="3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/>
    </xf>
    <xf numFmtId="3" fontId="11" fillId="6" borderId="1" xfId="0" quotePrefix="1" applyNumberFormat="1" applyFont="1" applyFill="1" applyBorder="1" applyAlignment="1">
      <alignment horizontal="center" vertical="center"/>
    </xf>
    <xf numFmtId="3" fontId="11" fillId="0" borderId="1" xfId="0" quotePrefix="1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0" fillId="2" borderId="0" xfId="0" applyNumberFormat="1" applyFill="1"/>
    <xf numFmtId="0" fontId="8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3" fontId="21" fillId="8" borderId="1" xfId="2" applyNumberFormat="1" applyFont="1" applyFill="1" applyBorder="1" applyAlignment="1">
      <alignment horizontal="center" vertical="center" wrapText="1"/>
    </xf>
    <xf numFmtId="9" fontId="21" fillId="8" borderId="1" xfId="4" applyFont="1" applyFill="1" applyBorder="1" applyAlignment="1">
      <alignment horizontal="center" vertical="center" wrapText="1"/>
    </xf>
    <xf numFmtId="3" fontId="8" fillId="8" borderId="1" xfId="2" applyNumberFormat="1" applyFont="1" applyFill="1" applyBorder="1" applyAlignment="1">
      <alignment horizontal="center" vertical="center" wrapText="1"/>
    </xf>
    <xf numFmtId="9" fontId="8" fillId="8" borderId="1" xfId="4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/>
    </xf>
    <xf numFmtId="3" fontId="8" fillId="8" borderId="1" xfId="2" applyNumberFormat="1" applyFont="1" applyFill="1" applyBorder="1" applyAlignment="1">
      <alignment horizontal="center" wrapText="1"/>
    </xf>
    <xf numFmtId="49" fontId="13" fillId="0" borderId="1" xfId="2" quotePrefix="1" applyNumberFormat="1" applyFont="1" applyFill="1" applyBorder="1" applyAlignment="1">
      <alignment horizontal="center" vertical="center"/>
    </xf>
    <xf numFmtId="49" fontId="13" fillId="4" borderId="1" xfId="2" quotePrefix="1" applyNumberFormat="1" applyFont="1" applyFill="1" applyBorder="1" applyAlignment="1">
      <alignment horizontal="center" vertical="center"/>
    </xf>
    <xf numFmtId="0" fontId="8" fillId="5" borderId="1" xfId="8" applyFont="1" applyFill="1" applyBorder="1" applyAlignment="1" applyProtection="1">
      <alignment horizontal="center" vertical="center" wrapText="1"/>
      <protection locked="0"/>
    </xf>
    <xf numFmtId="0" fontId="8" fillId="5" borderId="1" xfId="8" applyFont="1" applyFill="1" applyBorder="1" applyAlignment="1">
      <alignment horizontal="center" vertical="center"/>
    </xf>
    <xf numFmtId="0" fontId="8" fillId="5" borderId="1" xfId="8" applyFont="1" applyFill="1" applyBorder="1" applyAlignment="1" applyProtection="1">
      <alignment horizontal="center" vertical="center"/>
      <protection locked="0"/>
    </xf>
    <xf numFmtId="4" fontId="8" fillId="5" borderId="1" xfId="8" applyNumberFormat="1" applyFont="1" applyFill="1" applyBorder="1" applyAlignment="1" applyProtection="1">
      <alignment horizontal="center" vertical="center" wrapText="1"/>
      <protection locked="0"/>
    </xf>
    <xf numFmtId="3" fontId="19" fillId="5" borderId="1" xfId="8" applyNumberFormat="1" applyFont="1" applyFill="1" applyBorder="1" applyAlignment="1" applyProtection="1">
      <alignment horizontal="center" vertical="center" wrapText="1"/>
      <protection locked="0"/>
    </xf>
    <xf numFmtId="0" fontId="19" fillId="5" borderId="1" xfId="8" applyFont="1" applyFill="1" applyBorder="1" applyAlignment="1" applyProtection="1">
      <alignment horizontal="center" vertical="center" wrapText="1"/>
      <protection locked="0"/>
    </xf>
    <xf numFmtId="165" fontId="19" fillId="5" borderId="1" xfId="8" applyNumberFormat="1" applyFont="1" applyFill="1" applyBorder="1" applyAlignment="1" applyProtection="1">
      <alignment horizontal="center" vertical="center" wrapText="1"/>
      <protection locked="0"/>
    </xf>
    <xf numFmtId="3" fontId="15" fillId="2" borderId="0" xfId="2" applyNumberFormat="1" applyFont="1" applyFill="1" applyBorder="1" applyAlignment="1">
      <alignment horizontal="center" vertical="center"/>
    </xf>
    <xf numFmtId="0" fontId="13" fillId="2" borderId="0" xfId="2" applyFont="1" applyFill="1" applyBorder="1" applyAlignment="1"/>
    <xf numFmtId="0" fontId="0" fillId="2" borderId="0" xfId="0" applyFill="1" applyBorder="1"/>
    <xf numFmtId="3" fontId="0" fillId="2" borderId="0" xfId="3" applyNumberFormat="1" applyFont="1" applyFill="1" applyBorder="1"/>
    <xf numFmtId="9" fontId="0" fillId="2" borderId="0" xfId="3" applyFont="1" applyFill="1" applyBorder="1"/>
    <xf numFmtId="0" fontId="0" fillId="2" borderId="0" xfId="0" applyNumberFormat="1" applyFill="1" applyBorder="1"/>
    <xf numFmtId="0" fontId="0" fillId="2" borderId="0" xfId="3" applyNumberFormat="1" applyFont="1" applyFill="1" applyBorder="1"/>
    <xf numFmtId="2" fontId="0" fillId="2" borderId="0" xfId="3" applyNumberFormat="1" applyFont="1" applyFill="1"/>
    <xf numFmtId="0" fontId="11" fillId="0" borderId="1" xfId="0" applyFont="1" applyFill="1" applyBorder="1" applyAlignment="1">
      <alignment horizontal="left" vertical="center"/>
    </xf>
    <xf numFmtId="1" fontId="0" fillId="2" borderId="0" xfId="0" applyNumberFormat="1" applyFill="1" applyBorder="1"/>
    <xf numFmtId="3" fontId="11" fillId="0" borderId="1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Alignment="1">
      <alignment horizontal="center" vertical="center"/>
    </xf>
    <xf numFmtId="3" fontId="6" fillId="2" borderId="0" xfId="2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 vertical="center"/>
    </xf>
    <xf numFmtId="9" fontId="0" fillId="2" borderId="0" xfId="3" applyFont="1" applyFill="1" applyAlignment="1">
      <alignment horizontal="center" vertical="center"/>
    </xf>
    <xf numFmtId="9" fontId="6" fillId="2" borderId="0" xfId="3" applyFont="1" applyFill="1" applyBorder="1" applyAlignment="1">
      <alignment horizontal="center" vertical="center"/>
    </xf>
    <xf numFmtId="9" fontId="0" fillId="2" borderId="0" xfId="3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/>
    </xf>
    <xf numFmtId="0" fontId="9" fillId="5" borderId="2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1" fillId="8" borderId="4" xfId="2" applyFont="1" applyFill="1" applyBorder="1" applyAlignment="1">
      <alignment horizontal="center" vertical="center" wrapText="1"/>
    </xf>
    <xf numFmtId="0" fontId="21" fillId="8" borderId="7" xfId="2" applyFont="1" applyFill="1" applyBorder="1" applyAlignment="1">
      <alignment horizontal="center" vertical="center" wrapText="1"/>
    </xf>
    <xf numFmtId="0" fontId="23" fillId="2" borderId="4" xfId="8" applyFont="1" applyFill="1" applyBorder="1" applyAlignment="1">
      <alignment horizontal="center" vertical="center"/>
    </xf>
    <xf numFmtId="0" fontId="23" fillId="2" borderId="5" xfId="8" applyFont="1" applyFill="1" applyBorder="1" applyAlignment="1">
      <alignment horizontal="center" vertical="center"/>
    </xf>
    <xf numFmtId="0" fontId="23" fillId="2" borderId="7" xfId="8" applyFont="1" applyFill="1" applyBorder="1" applyAlignment="1">
      <alignment horizontal="center" vertical="center"/>
    </xf>
    <xf numFmtId="0" fontId="22" fillId="5" borderId="4" xfId="8" applyFont="1" applyFill="1" applyBorder="1" applyAlignment="1">
      <alignment horizontal="center" vertical="center"/>
    </xf>
    <xf numFmtId="0" fontId="22" fillId="5" borderId="5" xfId="8" applyFont="1" applyFill="1" applyBorder="1" applyAlignment="1">
      <alignment horizontal="center" vertical="center"/>
    </xf>
    <xf numFmtId="0" fontId="22" fillId="5" borderId="7" xfId="8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/>
    </xf>
    <xf numFmtId="0" fontId="9" fillId="5" borderId="1" xfId="9" applyFont="1" applyFill="1" applyBorder="1" applyAlignment="1">
      <alignment horizontal="center" vertical="center" wrapText="1"/>
    </xf>
    <xf numFmtId="0" fontId="8" fillId="3" borderId="1" xfId="9" applyFont="1" applyFill="1" applyBorder="1" applyAlignment="1">
      <alignment horizontal="center" vertical="center" wrapText="1"/>
    </xf>
    <xf numFmtId="0" fontId="8" fillId="8" borderId="4" xfId="2" applyFont="1" applyFill="1" applyBorder="1" applyAlignment="1">
      <alignment horizontal="center" wrapText="1"/>
    </xf>
    <xf numFmtId="0" fontId="8" fillId="8" borderId="5" xfId="2" applyFont="1" applyFill="1" applyBorder="1" applyAlignment="1">
      <alignment horizontal="center" wrapText="1"/>
    </xf>
    <xf numFmtId="0" fontId="8" fillId="8" borderId="7" xfId="2" applyFont="1" applyFill="1" applyBorder="1" applyAlignment="1">
      <alignment horizontal="center" wrapText="1"/>
    </xf>
  </cellXfs>
  <cellStyles count="245"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Millares 2" xfId="5" xr:uid="{00000000-0005-0000-0000-0000E8000000}"/>
    <cellStyle name="Millares 2 2" xfId="6" xr:uid="{00000000-0005-0000-0000-0000E9000000}"/>
    <cellStyle name="Millares 3" xfId="7" xr:uid="{00000000-0005-0000-0000-0000EA000000}"/>
    <cellStyle name="Normal" xfId="0" builtinId="0"/>
    <cellStyle name="Normal 2" xfId="8" xr:uid="{00000000-0005-0000-0000-0000EC000000}"/>
    <cellStyle name="Normal 2 2" xfId="1" xr:uid="{00000000-0005-0000-0000-0000ED000000}"/>
    <cellStyle name="Normal 2 3" xfId="9" xr:uid="{00000000-0005-0000-0000-0000EE000000}"/>
    <cellStyle name="Normal 3" xfId="2" xr:uid="{00000000-0005-0000-0000-0000EF000000}"/>
    <cellStyle name="Porcentaje" xfId="3" builtinId="5"/>
    <cellStyle name="Porcentaje 2" xfId="10" xr:uid="{00000000-0005-0000-0000-0000F0000000}"/>
    <cellStyle name="Porcentaje 2 2" xfId="11" xr:uid="{00000000-0005-0000-0000-0000F1000000}"/>
    <cellStyle name="Porcentual 2" xfId="4" xr:uid="{00000000-0005-0000-0000-0000F3000000}"/>
    <cellStyle name="Porcentual 3" xfId="12" xr:uid="{00000000-0005-0000-0000-0000F4000000}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0033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88900</xdr:rowOff>
    </xdr:from>
    <xdr:to>
      <xdr:col>1</xdr:col>
      <xdr:colOff>1828800</xdr:colOff>
      <xdr:row>0</xdr:row>
      <xdr:rowOff>571500</xdr:rowOff>
    </xdr:to>
    <xdr:pic>
      <xdr:nvPicPr>
        <xdr:cNvPr id="1035" name="Imagen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88900"/>
          <a:ext cx="13716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1193800</xdr:colOff>
      <xdr:row>0</xdr:row>
      <xdr:rowOff>38100</xdr:rowOff>
    </xdr:from>
    <xdr:to>
      <xdr:col>1</xdr:col>
      <xdr:colOff>2819400</xdr:colOff>
      <xdr:row>0</xdr:row>
      <xdr:rowOff>609600</xdr:rowOff>
    </xdr:to>
    <xdr:pic>
      <xdr:nvPicPr>
        <xdr:cNvPr id="2070" name="Imagen 2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00"/>
          <a:ext cx="1625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1676400</xdr:colOff>
      <xdr:row>1</xdr:row>
      <xdr:rowOff>38100</xdr:rowOff>
    </xdr:from>
    <xdr:to>
      <xdr:col>2</xdr:col>
      <xdr:colOff>1625600</xdr:colOff>
      <xdr:row>1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0500"/>
          <a:ext cx="1625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1</xdr:row>
      <xdr:rowOff>88900</xdr:rowOff>
    </xdr:from>
    <xdr:to>
      <xdr:col>3</xdr:col>
      <xdr:colOff>1409700</xdr:colOff>
      <xdr:row>1</xdr:row>
      <xdr:rowOff>787400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79400"/>
          <a:ext cx="19685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2"/>
  <sheetViews>
    <sheetView workbookViewId="0">
      <pane ySplit="2" topLeftCell="A3" activePane="bottomLeft" state="frozen"/>
      <selection pane="bottomLeft" activeCell="I6" sqref="B1:I6"/>
    </sheetView>
  </sheetViews>
  <sheetFormatPr baseColWidth="10" defaultColWidth="8.85546875" defaultRowHeight="12.75" x14ac:dyDescent="0.2"/>
  <cols>
    <col min="1" max="1" width="8" style="1" customWidth="1"/>
    <col min="2" max="2" width="33.7109375" style="1" customWidth="1"/>
    <col min="3" max="5" width="18.7109375" style="1" customWidth="1"/>
    <col min="6" max="6" width="13.7109375" style="1" customWidth="1"/>
    <col min="7" max="9" width="18.7109375" style="1" customWidth="1"/>
    <col min="10" max="16384" width="8.85546875" style="1"/>
  </cols>
  <sheetData>
    <row r="1" spans="2:10" ht="74.099999999999994" customHeight="1" x14ac:dyDescent="0.5">
      <c r="B1" s="2" t="s">
        <v>329</v>
      </c>
      <c r="C1" s="95" t="s">
        <v>330</v>
      </c>
      <c r="D1" s="95"/>
      <c r="E1" s="95"/>
      <c r="F1" s="95"/>
      <c r="G1" s="95"/>
      <c r="H1" s="95"/>
      <c r="I1" s="95"/>
    </row>
    <row r="2" spans="2:10" ht="60" customHeight="1" x14ac:dyDescent="0.2">
      <c r="B2" s="3" t="s">
        <v>367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</row>
    <row r="3" spans="2:10" ht="15.75" x14ac:dyDescent="0.25">
      <c r="B3" s="46" t="s">
        <v>7</v>
      </c>
      <c r="C3" s="47">
        <v>563572</v>
      </c>
      <c r="D3" s="47">
        <v>69673</v>
      </c>
      <c r="E3" s="47">
        <v>16247</v>
      </c>
      <c r="F3" s="48">
        <v>0.2331893272860362</v>
      </c>
      <c r="G3" s="47">
        <v>53426</v>
      </c>
      <c r="H3" s="49">
        <v>34.687757739890444</v>
      </c>
      <c r="I3" s="49">
        <v>8.088814892426047</v>
      </c>
    </row>
    <row r="4" spans="2:10" ht="15.75" x14ac:dyDescent="0.25">
      <c r="B4" s="46" t="s">
        <v>8</v>
      </c>
      <c r="C4" s="47">
        <v>187034</v>
      </c>
      <c r="D4" s="47">
        <v>17486</v>
      </c>
      <c r="E4" s="47">
        <v>5416</v>
      </c>
      <c r="F4" s="48">
        <v>0.30973350108658354</v>
      </c>
      <c r="G4" s="47">
        <v>12070</v>
      </c>
      <c r="H4" s="49">
        <v>34.533604135893647</v>
      </c>
      <c r="I4" s="49">
        <v>10.696214114148461</v>
      </c>
    </row>
    <row r="5" spans="2:10" ht="15.75" x14ac:dyDescent="0.25">
      <c r="B5" s="46" t="s">
        <v>9</v>
      </c>
      <c r="C5" s="47">
        <v>310042</v>
      </c>
      <c r="D5" s="47">
        <v>32081</v>
      </c>
      <c r="E5" s="47">
        <v>7460</v>
      </c>
      <c r="F5" s="48">
        <v>0.23253639225709921</v>
      </c>
      <c r="G5" s="47">
        <v>24621</v>
      </c>
      <c r="H5" s="49">
        <v>41.560589812332438</v>
      </c>
      <c r="I5" s="49">
        <v>9.6643496150369383</v>
      </c>
    </row>
    <row r="6" spans="2:10" ht="15.75" x14ac:dyDescent="0.25">
      <c r="B6" s="50" t="s">
        <v>10</v>
      </c>
      <c r="C6" s="51">
        <f>SUM(C3:C5)</f>
        <v>1060648</v>
      </c>
      <c r="D6" s="51">
        <f>SUM(D3:D5)</f>
        <v>119240</v>
      </c>
      <c r="E6" s="51">
        <f>SUM(E3:E5)</f>
        <v>29123</v>
      </c>
      <c r="F6" s="52">
        <f>E6/D6</f>
        <v>0.24423851056692386</v>
      </c>
      <c r="G6" s="51">
        <f>SUM(G3:G5)</f>
        <v>90117</v>
      </c>
      <c r="H6" s="53">
        <f>C6/E6</f>
        <v>36.419599629159087</v>
      </c>
      <c r="I6" s="53">
        <f>C6/D6</f>
        <v>8.8950687688695069</v>
      </c>
    </row>
    <row r="8" spans="2:10" x14ac:dyDescent="0.2">
      <c r="B8" s="60"/>
      <c r="C8" s="92"/>
      <c r="D8" s="89"/>
      <c r="E8" s="89"/>
      <c r="F8" s="92"/>
      <c r="G8" s="89"/>
      <c r="H8" s="89"/>
      <c r="I8" s="89"/>
      <c r="J8" s="80"/>
    </row>
    <row r="9" spans="2:10" x14ac:dyDescent="0.2">
      <c r="B9" s="60"/>
      <c r="C9" s="92"/>
      <c r="D9" s="90"/>
      <c r="E9" s="90"/>
      <c r="F9" s="93"/>
      <c r="G9" s="90"/>
      <c r="H9" s="90"/>
      <c r="I9" s="90"/>
      <c r="J9" s="80"/>
    </row>
    <row r="10" spans="2:10" x14ac:dyDescent="0.2">
      <c r="B10" s="60"/>
      <c r="C10" s="92"/>
      <c r="D10" s="91"/>
      <c r="E10" s="91"/>
      <c r="F10" s="94"/>
      <c r="G10" s="91"/>
      <c r="H10" s="91"/>
      <c r="I10" s="91"/>
      <c r="J10" s="80"/>
    </row>
    <row r="11" spans="2:10" x14ac:dyDescent="0.2">
      <c r="B11" s="60"/>
      <c r="C11" s="84"/>
      <c r="D11" s="81"/>
      <c r="E11" s="81"/>
      <c r="F11" s="82"/>
      <c r="G11" s="81"/>
      <c r="H11" s="81"/>
      <c r="I11" s="81"/>
      <c r="J11" s="80"/>
    </row>
    <row r="12" spans="2:10" x14ac:dyDescent="0.2">
      <c r="B12" s="60"/>
      <c r="C12" s="82"/>
      <c r="D12" s="80"/>
      <c r="E12" s="80"/>
      <c r="F12" s="82"/>
      <c r="G12" s="80"/>
      <c r="H12" s="87"/>
      <c r="I12" s="87"/>
      <c r="J12" s="80"/>
    </row>
    <row r="13" spans="2:10" x14ac:dyDescent="0.2">
      <c r="B13" s="60"/>
      <c r="C13" s="83"/>
      <c r="D13" s="80"/>
      <c r="E13" s="80"/>
      <c r="F13" s="80"/>
      <c r="G13" s="80"/>
      <c r="H13" s="80"/>
      <c r="I13" s="80"/>
      <c r="J13" s="80"/>
    </row>
    <row r="14" spans="2:10" x14ac:dyDescent="0.2">
      <c r="B14" s="60"/>
      <c r="C14" s="83"/>
      <c r="D14" s="80"/>
      <c r="E14" s="80"/>
      <c r="F14" s="80"/>
      <c r="G14" s="80"/>
      <c r="H14" s="80"/>
      <c r="I14" s="80"/>
      <c r="J14" s="80"/>
    </row>
    <row r="15" spans="2:10" x14ac:dyDescent="0.2">
      <c r="B15" s="60"/>
      <c r="C15" s="83"/>
      <c r="D15" s="80"/>
      <c r="E15" s="80"/>
      <c r="F15" s="80"/>
      <c r="G15" s="80"/>
      <c r="H15" s="80"/>
      <c r="I15" s="80"/>
      <c r="J15" s="80"/>
    </row>
    <row r="16" spans="2:10" x14ac:dyDescent="0.2">
      <c r="B16" s="60"/>
      <c r="C16" s="83"/>
      <c r="D16" s="80"/>
      <c r="E16" s="80"/>
      <c r="F16" s="80"/>
      <c r="G16" s="80"/>
      <c r="H16" s="80"/>
      <c r="I16" s="80"/>
      <c r="J16" s="80"/>
    </row>
    <row r="17" spans="2:10" x14ac:dyDescent="0.2">
      <c r="B17" s="60"/>
      <c r="C17" s="83"/>
      <c r="D17" s="80"/>
      <c r="E17" s="80"/>
      <c r="F17" s="80"/>
      <c r="G17" s="80"/>
      <c r="H17" s="80"/>
      <c r="I17" s="80"/>
      <c r="J17" s="80"/>
    </row>
    <row r="18" spans="2:10" x14ac:dyDescent="0.2">
      <c r="B18" s="60"/>
      <c r="C18" s="60"/>
    </row>
    <row r="22" spans="2:10" x14ac:dyDescent="0.2">
      <c r="E22" s="85"/>
    </row>
  </sheetData>
  <mergeCells count="1">
    <mergeCell ref="C1:I1"/>
  </mergeCells>
  <printOptions gridLines="1" gridLinesSet="0"/>
  <pageMargins left="0.75" right="0.75" top="1" bottom="1" header="0.5" footer="0.5"/>
  <pageSetup fitToWidth="0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5"/>
  <sheetViews>
    <sheetView workbookViewId="0">
      <pane ySplit="3" topLeftCell="A4" activePane="bottomLeft" state="frozen"/>
      <selection pane="bottomLeft" activeCell="B1" sqref="B1:C1"/>
    </sheetView>
  </sheetViews>
  <sheetFormatPr baseColWidth="10" defaultColWidth="8.85546875" defaultRowHeight="12.75" x14ac:dyDescent="0.2"/>
  <cols>
    <col min="1" max="1" width="4.85546875" style="1" customWidth="1"/>
    <col min="2" max="2" width="39.140625" style="1" customWidth="1"/>
    <col min="3" max="3" width="15" style="1" customWidth="1"/>
    <col min="4" max="7" width="11.7109375" style="1" customWidth="1"/>
    <col min="8" max="8" width="9.7109375" style="1" customWidth="1"/>
    <col min="9" max="9" width="9" style="1" customWidth="1"/>
    <col min="10" max="10" width="10.7109375" style="1" customWidth="1"/>
    <col min="11" max="11" width="7.7109375" style="1" customWidth="1"/>
    <col min="12" max="13" width="12.7109375" style="1" customWidth="1"/>
    <col min="14" max="14" width="10.42578125" style="1" customWidth="1"/>
    <col min="15" max="16384" width="8.85546875" style="1"/>
  </cols>
  <sheetData>
    <row r="1" spans="2:14" ht="89.1" customHeight="1" x14ac:dyDescent="0.35">
      <c r="B1" s="96" t="s">
        <v>331</v>
      </c>
      <c r="C1" s="96"/>
      <c r="D1" s="97" t="s">
        <v>330</v>
      </c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2:14" ht="105" x14ac:dyDescent="0.2">
      <c r="B2" s="3" t="s">
        <v>367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14</v>
      </c>
      <c r="K2" s="3" t="s">
        <v>39</v>
      </c>
      <c r="L2" s="3" t="s">
        <v>15</v>
      </c>
      <c r="M2" s="3" t="s">
        <v>16</v>
      </c>
      <c r="N2" s="3" t="s">
        <v>332</v>
      </c>
    </row>
    <row r="3" spans="2:14" ht="15" x14ac:dyDescent="0.2">
      <c r="B3" s="3" t="s">
        <v>13</v>
      </c>
      <c r="C3" s="3" t="s">
        <v>333</v>
      </c>
      <c r="D3" s="3" t="s">
        <v>334</v>
      </c>
      <c r="E3" s="3" t="s">
        <v>335</v>
      </c>
      <c r="F3" s="3" t="s">
        <v>336</v>
      </c>
      <c r="G3" s="3" t="s">
        <v>337</v>
      </c>
      <c r="H3" s="3" t="s">
        <v>338</v>
      </c>
      <c r="I3" s="3" t="s">
        <v>339</v>
      </c>
      <c r="J3" s="3"/>
      <c r="K3" s="3"/>
      <c r="L3" s="3" t="s">
        <v>340</v>
      </c>
      <c r="M3" s="3" t="s">
        <v>341</v>
      </c>
      <c r="N3" s="3"/>
    </row>
    <row r="4" spans="2:14" ht="14.1" customHeight="1" x14ac:dyDescent="0.2">
      <c r="B4" s="4" t="s">
        <v>17</v>
      </c>
      <c r="C4" s="5">
        <v>234185</v>
      </c>
      <c r="D4" s="5">
        <v>15875</v>
      </c>
      <c r="E4" s="5">
        <v>4968</v>
      </c>
      <c r="F4" s="6">
        <f t="shared" ref="F4:F47" si="0">E4/D4</f>
        <v>0.31294488188976377</v>
      </c>
      <c r="G4" s="5">
        <v>10907</v>
      </c>
      <c r="H4" s="58">
        <f t="shared" ref="H4:H47" si="1">C4/E4</f>
        <v>47.138687600644126</v>
      </c>
      <c r="I4" s="58">
        <f t="shared" ref="I4:I47" si="2">C4/D4</f>
        <v>14.751811023622047</v>
      </c>
      <c r="J4" s="5">
        <v>5610</v>
      </c>
      <c r="K4" s="7">
        <v>1</v>
      </c>
      <c r="L4" s="5">
        <v>866593</v>
      </c>
      <c r="M4" s="8">
        <f t="shared" ref="M4:M47" si="3">C4/L4</f>
        <v>0.27023643163515054</v>
      </c>
      <c r="N4" s="7">
        <f t="shared" ref="N4:N47" si="4">_xlfn.RANK.EQ(M4,M$4:M$47)</f>
        <v>1</v>
      </c>
    </row>
    <row r="5" spans="2:14" ht="14.1" customHeight="1" x14ac:dyDescent="0.2">
      <c r="B5" s="4" t="s">
        <v>18</v>
      </c>
      <c r="C5" s="5">
        <v>167306</v>
      </c>
      <c r="D5" s="5">
        <v>31031</v>
      </c>
      <c r="E5" s="5">
        <v>5285</v>
      </c>
      <c r="F5" s="6">
        <f t="shared" si="0"/>
        <v>0.17031355741033161</v>
      </c>
      <c r="G5" s="5">
        <v>25746</v>
      </c>
      <c r="H5" s="58">
        <f t="shared" si="1"/>
        <v>31.656764427625355</v>
      </c>
      <c r="I5" s="58">
        <f t="shared" si="2"/>
        <v>5.3915761657697141</v>
      </c>
      <c r="J5" s="5">
        <v>1118</v>
      </c>
      <c r="K5" s="7">
        <v>1</v>
      </c>
      <c r="L5" s="5">
        <v>866593</v>
      </c>
      <c r="M5" s="8">
        <f t="shared" si="3"/>
        <v>0.19306179486794839</v>
      </c>
      <c r="N5" s="7">
        <f t="shared" si="4"/>
        <v>2</v>
      </c>
    </row>
    <row r="6" spans="2:14" ht="14.1" customHeight="1" x14ac:dyDescent="0.2">
      <c r="B6" s="4" t="s">
        <v>20</v>
      </c>
      <c r="C6" s="5">
        <v>48285</v>
      </c>
      <c r="D6" s="5">
        <v>5365</v>
      </c>
      <c r="E6" s="5">
        <v>1093</v>
      </c>
      <c r="F6" s="6">
        <f t="shared" si="0"/>
        <v>0.2037278657968313</v>
      </c>
      <c r="G6" s="5">
        <v>4272</v>
      </c>
      <c r="H6" s="58">
        <f t="shared" si="1"/>
        <v>44.176578225068617</v>
      </c>
      <c r="I6" s="58">
        <f t="shared" si="2"/>
        <v>9</v>
      </c>
      <c r="J6" s="5">
        <v>1291</v>
      </c>
      <c r="K6" s="7">
        <v>1</v>
      </c>
      <c r="L6" s="5">
        <v>866593</v>
      </c>
      <c r="M6" s="8">
        <f t="shared" si="3"/>
        <v>5.5718197585256285E-2</v>
      </c>
      <c r="N6" s="7">
        <f t="shared" si="4"/>
        <v>3</v>
      </c>
    </row>
    <row r="7" spans="2:14" ht="14.1" customHeight="1" x14ac:dyDescent="0.2">
      <c r="B7" s="4" t="s">
        <v>19</v>
      </c>
      <c r="C7" s="5">
        <v>43736</v>
      </c>
      <c r="D7" s="5">
        <v>5935</v>
      </c>
      <c r="E7" s="5">
        <v>2243</v>
      </c>
      <c r="F7" s="6">
        <f t="shared" si="0"/>
        <v>0.37792754844144905</v>
      </c>
      <c r="G7" s="5">
        <v>3692</v>
      </c>
      <c r="H7" s="58">
        <f t="shared" si="1"/>
        <v>19.498885421310746</v>
      </c>
      <c r="I7" s="58">
        <f t="shared" si="2"/>
        <v>7.3691659646166805</v>
      </c>
      <c r="J7" s="5">
        <v>478</v>
      </c>
      <c r="K7" s="7">
        <v>1</v>
      </c>
      <c r="L7" s="5">
        <v>866593</v>
      </c>
      <c r="M7" s="8">
        <f t="shared" si="3"/>
        <v>5.0468905241560919E-2</v>
      </c>
      <c r="N7" s="7">
        <f t="shared" si="4"/>
        <v>4</v>
      </c>
    </row>
    <row r="8" spans="2:14" ht="14.1" customHeight="1" x14ac:dyDescent="0.2">
      <c r="B8" s="4" t="s">
        <v>21</v>
      </c>
      <c r="C8" s="5">
        <v>43474</v>
      </c>
      <c r="D8" s="5">
        <v>6821</v>
      </c>
      <c r="E8" s="5">
        <v>1779</v>
      </c>
      <c r="F8" s="6">
        <f t="shared" si="0"/>
        <v>0.2608121976249817</v>
      </c>
      <c r="G8" s="5">
        <v>5042</v>
      </c>
      <c r="H8" s="58">
        <f t="shared" si="1"/>
        <v>24.437324339516582</v>
      </c>
      <c r="I8" s="58">
        <f t="shared" si="2"/>
        <v>6.3735522650637737</v>
      </c>
      <c r="J8" s="5">
        <v>480</v>
      </c>
      <c r="K8" s="7">
        <v>1</v>
      </c>
      <c r="L8" s="5">
        <v>866593</v>
      </c>
      <c r="M8" s="8">
        <f t="shared" si="3"/>
        <v>5.0166571850915019E-2</v>
      </c>
      <c r="N8" s="7">
        <f t="shared" si="4"/>
        <v>5</v>
      </c>
    </row>
    <row r="9" spans="2:14" x14ac:dyDescent="0.2">
      <c r="B9" s="4" t="s">
        <v>44</v>
      </c>
      <c r="C9" s="5">
        <v>9741</v>
      </c>
      <c r="D9" s="5">
        <v>322</v>
      </c>
      <c r="E9" s="5">
        <v>64</v>
      </c>
      <c r="F9" s="6">
        <f t="shared" si="0"/>
        <v>0.19875776397515527</v>
      </c>
      <c r="G9" s="5">
        <v>258</v>
      </c>
      <c r="H9" s="58">
        <f t="shared" si="1"/>
        <v>152.203125</v>
      </c>
      <c r="I9" s="58">
        <f t="shared" si="2"/>
        <v>30.251552795031056</v>
      </c>
      <c r="J9" s="5">
        <v>2701</v>
      </c>
      <c r="K9" s="7">
        <v>1</v>
      </c>
      <c r="L9" s="5">
        <v>866593</v>
      </c>
      <c r="M9" s="8">
        <f t="shared" si="3"/>
        <v>1.1240570833136201E-2</v>
      </c>
      <c r="N9" s="7">
        <f t="shared" si="4"/>
        <v>6</v>
      </c>
    </row>
    <row r="10" spans="2:14" x14ac:dyDescent="0.2">
      <c r="B10" s="4" t="s">
        <v>45</v>
      </c>
      <c r="C10" s="5">
        <v>3128</v>
      </c>
      <c r="D10" s="5">
        <v>113</v>
      </c>
      <c r="E10" s="5">
        <v>56</v>
      </c>
      <c r="F10" s="6">
        <f t="shared" si="0"/>
        <v>0.49557522123893805</v>
      </c>
      <c r="G10" s="5">
        <v>57</v>
      </c>
      <c r="H10" s="58">
        <f t="shared" si="1"/>
        <v>55.857142857142854</v>
      </c>
      <c r="I10" s="58">
        <f t="shared" si="2"/>
        <v>27.681415929203538</v>
      </c>
      <c r="J10" s="5">
        <v>733</v>
      </c>
      <c r="K10" s="7">
        <v>1</v>
      </c>
      <c r="L10" s="5">
        <v>866593</v>
      </c>
      <c r="M10" s="8">
        <f t="shared" si="3"/>
        <v>3.6095375799250627E-3</v>
      </c>
      <c r="N10" s="7">
        <f t="shared" si="4"/>
        <v>7</v>
      </c>
    </row>
    <row r="11" spans="2:14" x14ac:dyDescent="0.2">
      <c r="B11" s="4" t="s">
        <v>46</v>
      </c>
      <c r="C11" s="5">
        <v>2749</v>
      </c>
      <c r="D11" s="5">
        <v>655</v>
      </c>
      <c r="E11" s="5">
        <v>103</v>
      </c>
      <c r="F11" s="6">
        <f t="shared" si="0"/>
        <v>0.15725190839694655</v>
      </c>
      <c r="G11" s="5">
        <v>552</v>
      </c>
      <c r="H11" s="58">
        <f t="shared" si="1"/>
        <v>26.689320388349515</v>
      </c>
      <c r="I11" s="58">
        <f t="shared" si="2"/>
        <v>4.1969465648854962</v>
      </c>
      <c r="J11" s="5">
        <v>847</v>
      </c>
      <c r="K11" s="7">
        <v>1</v>
      </c>
      <c r="L11" s="5">
        <v>866593</v>
      </c>
      <c r="M11" s="8">
        <f t="shared" si="3"/>
        <v>3.1721927133037077E-3</v>
      </c>
      <c r="N11" s="7">
        <f t="shared" si="4"/>
        <v>8</v>
      </c>
    </row>
    <row r="12" spans="2:14" x14ac:dyDescent="0.2">
      <c r="B12" s="4" t="s">
        <v>47</v>
      </c>
      <c r="C12" s="5">
        <v>1881</v>
      </c>
      <c r="D12" s="5">
        <v>81</v>
      </c>
      <c r="E12" s="5">
        <v>13</v>
      </c>
      <c r="F12" s="6">
        <f t="shared" si="0"/>
        <v>0.16049382716049382</v>
      </c>
      <c r="G12" s="5">
        <v>68</v>
      </c>
      <c r="H12" s="58">
        <f t="shared" si="1"/>
        <v>144.69230769230768</v>
      </c>
      <c r="I12" s="58">
        <f t="shared" si="2"/>
        <v>23.222222222222221</v>
      </c>
      <c r="J12" s="5">
        <v>480</v>
      </c>
      <c r="K12" s="7">
        <v>1</v>
      </c>
      <c r="L12" s="5">
        <v>866593</v>
      </c>
      <c r="M12" s="8">
        <f t="shared" si="3"/>
        <v>2.1705691137592848E-3</v>
      </c>
      <c r="N12" s="7">
        <f t="shared" si="4"/>
        <v>9</v>
      </c>
    </row>
    <row r="13" spans="2:14" x14ac:dyDescent="0.2">
      <c r="B13" s="4" t="s">
        <v>50</v>
      </c>
      <c r="C13" s="5">
        <v>1245</v>
      </c>
      <c r="D13" s="5">
        <v>616</v>
      </c>
      <c r="E13" s="5">
        <v>114</v>
      </c>
      <c r="F13" s="6">
        <f t="shared" si="0"/>
        <v>0.18506493506493507</v>
      </c>
      <c r="G13" s="5">
        <v>502</v>
      </c>
      <c r="H13" s="58">
        <f t="shared" si="1"/>
        <v>10.921052631578947</v>
      </c>
      <c r="I13" s="58">
        <f t="shared" si="2"/>
        <v>2.0211038961038961</v>
      </c>
      <c r="J13" s="5">
        <v>83</v>
      </c>
      <c r="K13" s="7">
        <v>1</v>
      </c>
      <c r="L13" s="5">
        <v>866593</v>
      </c>
      <c r="M13" s="8">
        <f t="shared" si="3"/>
        <v>1.4366605776875651E-3</v>
      </c>
      <c r="N13" s="7">
        <f t="shared" si="4"/>
        <v>10</v>
      </c>
    </row>
    <row r="14" spans="2:14" x14ac:dyDescent="0.2">
      <c r="B14" s="4" t="s">
        <v>49</v>
      </c>
      <c r="C14" s="5">
        <v>1154</v>
      </c>
      <c r="D14" s="5">
        <v>283</v>
      </c>
      <c r="E14" s="5">
        <v>49</v>
      </c>
      <c r="F14" s="6">
        <f t="shared" si="0"/>
        <v>0.17314487632508835</v>
      </c>
      <c r="G14" s="5">
        <v>234</v>
      </c>
      <c r="H14" s="58">
        <f t="shared" si="1"/>
        <v>23.551020408163264</v>
      </c>
      <c r="I14" s="58">
        <f t="shared" si="2"/>
        <v>4.0777385159010597</v>
      </c>
      <c r="J14" s="5">
        <v>212</v>
      </c>
      <c r="K14" s="7">
        <v>1</v>
      </c>
      <c r="L14" s="5">
        <v>866593</v>
      </c>
      <c r="M14" s="8">
        <f t="shared" si="3"/>
        <v>1.3316516519288756E-3</v>
      </c>
      <c r="N14" s="7">
        <f t="shared" si="4"/>
        <v>11</v>
      </c>
    </row>
    <row r="15" spans="2:14" ht="14.1" customHeight="1" x14ac:dyDescent="0.2">
      <c r="B15" s="4" t="s">
        <v>48</v>
      </c>
      <c r="C15" s="5">
        <v>863</v>
      </c>
      <c r="D15" s="5">
        <v>62</v>
      </c>
      <c r="E15" s="5">
        <v>20</v>
      </c>
      <c r="F15" s="6">
        <f t="shared" si="0"/>
        <v>0.32258064516129031</v>
      </c>
      <c r="G15" s="5">
        <v>42</v>
      </c>
      <c r="H15" s="58">
        <f t="shared" si="1"/>
        <v>43.15</v>
      </c>
      <c r="I15" s="58">
        <f t="shared" si="2"/>
        <v>13.919354838709678</v>
      </c>
      <c r="J15" s="5">
        <v>399</v>
      </c>
      <c r="K15" s="7">
        <v>1</v>
      </c>
      <c r="L15" s="5">
        <v>866593</v>
      </c>
      <c r="M15" s="8">
        <f t="shared" si="3"/>
        <v>9.9585387834889047E-4</v>
      </c>
      <c r="N15" s="7">
        <f t="shared" si="4"/>
        <v>12</v>
      </c>
    </row>
    <row r="16" spans="2:14" ht="14.1" customHeight="1" x14ac:dyDescent="0.2">
      <c r="B16" s="4" t="s">
        <v>55</v>
      </c>
      <c r="C16" s="5">
        <v>806</v>
      </c>
      <c r="D16" s="5">
        <v>17</v>
      </c>
      <c r="E16" s="5">
        <v>8</v>
      </c>
      <c r="F16" s="6">
        <f t="shared" si="0"/>
        <v>0.47058823529411764</v>
      </c>
      <c r="G16" s="5">
        <v>9</v>
      </c>
      <c r="H16" s="58">
        <f t="shared" si="1"/>
        <v>100.75</v>
      </c>
      <c r="I16" s="58">
        <f t="shared" si="2"/>
        <v>47.411764705882355</v>
      </c>
      <c r="J16" s="5">
        <v>366</v>
      </c>
      <c r="K16" s="7">
        <v>1</v>
      </c>
      <c r="L16" s="5">
        <v>866593</v>
      </c>
      <c r="M16" s="8">
        <f t="shared" si="3"/>
        <v>9.3007905671982122E-4</v>
      </c>
      <c r="N16" s="7">
        <f t="shared" si="4"/>
        <v>13</v>
      </c>
    </row>
    <row r="17" spans="2:14" ht="14.1" customHeight="1" x14ac:dyDescent="0.2">
      <c r="B17" s="4" t="s">
        <v>51</v>
      </c>
      <c r="C17" s="5">
        <v>720</v>
      </c>
      <c r="D17" s="5">
        <v>256</v>
      </c>
      <c r="E17" s="5">
        <v>63</v>
      </c>
      <c r="F17" s="6">
        <f t="shared" si="0"/>
        <v>0.24609375</v>
      </c>
      <c r="G17" s="5">
        <v>193</v>
      </c>
      <c r="H17" s="58">
        <f t="shared" si="1"/>
        <v>11.428571428571429</v>
      </c>
      <c r="I17" s="58">
        <f t="shared" si="2"/>
        <v>2.8125</v>
      </c>
      <c r="J17" s="5">
        <v>51</v>
      </c>
      <c r="K17" s="7">
        <v>1</v>
      </c>
      <c r="L17" s="5">
        <v>866593</v>
      </c>
      <c r="M17" s="8">
        <f t="shared" si="3"/>
        <v>8.3083985215666413E-4</v>
      </c>
      <c r="N17" s="7">
        <f t="shared" si="4"/>
        <v>14</v>
      </c>
    </row>
    <row r="18" spans="2:14" x14ac:dyDescent="0.2">
      <c r="B18" s="4" t="s">
        <v>53</v>
      </c>
      <c r="C18" s="5">
        <v>540</v>
      </c>
      <c r="D18" s="5">
        <v>103</v>
      </c>
      <c r="E18" s="5">
        <v>16</v>
      </c>
      <c r="F18" s="6">
        <f t="shared" si="0"/>
        <v>0.1553398058252427</v>
      </c>
      <c r="G18" s="5">
        <v>87</v>
      </c>
      <c r="H18" s="58">
        <f t="shared" si="1"/>
        <v>33.75</v>
      </c>
      <c r="I18" s="58">
        <f t="shared" si="2"/>
        <v>5.2427184466019421</v>
      </c>
      <c r="J18" s="5">
        <v>173</v>
      </c>
      <c r="K18" s="7">
        <v>1</v>
      </c>
      <c r="L18" s="5">
        <v>866593</v>
      </c>
      <c r="M18" s="8">
        <f t="shared" si="3"/>
        <v>6.2312988911749809E-4</v>
      </c>
      <c r="N18" s="7">
        <f t="shared" si="4"/>
        <v>15</v>
      </c>
    </row>
    <row r="19" spans="2:14" x14ac:dyDescent="0.2">
      <c r="B19" s="4" t="s">
        <v>52</v>
      </c>
      <c r="C19" s="5">
        <v>489</v>
      </c>
      <c r="D19" s="5">
        <v>146</v>
      </c>
      <c r="E19" s="5">
        <v>35</v>
      </c>
      <c r="F19" s="6">
        <f t="shared" si="0"/>
        <v>0.23972602739726026</v>
      </c>
      <c r="G19" s="5">
        <v>111</v>
      </c>
      <c r="H19" s="58">
        <f t="shared" si="1"/>
        <v>13.971428571428572</v>
      </c>
      <c r="I19" s="58">
        <f t="shared" si="2"/>
        <v>3.3493150684931505</v>
      </c>
      <c r="J19" s="5">
        <v>101</v>
      </c>
      <c r="K19" s="7">
        <v>1</v>
      </c>
      <c r="L19" s="5">
        <v>866593</v>
      </c>
      <c r="M19" s="8">
        <f t="shared" si="3"/>
        <v>5.642787329230677E-4</v>
      </c>
      <c r="N19" s="7">
        <f t="shared" si="4"/>
        <v>16</v>
      </c>
    </row>
    <row r="20" spans="2:14" x14ac:dyDescent="0.2">
      <c r="B20" s="4" t="s">
        <v>54</v>
      </c>
      <c r="C20" s="5">
        <v>487</v>
      </c>
      <c r="D20" s="5">
        <v>136</v>
      </c>
      <c r="E20" s="5">
        <v>22</v>
      </c>
      <c r="F20" s="6">
        <f t="shared" si="0"/>
        <v>0.16176470588235295</v>
      </c>
      <c r="G20" s="5">
        <v>114</v>
      </c>
      <c r="H20" s="58">
        <f t="shared" si="1"/>
        <v>22.136363636363637</v>
      </c>
      <c r="I20" s="58">
        <f t="shared" si="2"/>
        <v>3.5808823529411766</v>
      </c>
      <c r="J20" s="5">
        <v>226</v>
      </c>
      <c r="K20" s="7">
        <v>1</v>
      </c>
      <c r="L20" s="5">
        <v>866593</v>
      </c>
      <c r="M20" s="8">
        <f t="shared" si="3"/>
        <v>5.6197084444485471E-4</v>
      </c>
      <c r="N20" s="7">
        <f t="shared" si="4"/>
        <v>17</v>
      </c>
    </row>
    <row r="21" spans="2:14" x14ac:dyDescent="0.2">
      <c r="B21" s="4" t="s">
        <v>56</v>
      </c>
      <c r="C21" s="5">
        <v>391</v>
      </c>
      <c r="D21" s="5">
        <v>184</v>
      </c>
      <c r="E21" s="5">
        <v>40</v>
      </c>
      <c r="F21" s="6">
        <f t="shared" si="0"/>
        <v>0.21739130434782608</v>
      </c>
      <c r="G21" s="5">
        <v>144</v>
      </c>
      <c r="H21" s="58">
        <f t="shared" si="1"/>
        <v>9.7750000000000004</v>
      </c>
      <c r="I21" s="58">
        <f t="shared" si="2"/>
        <v>2.125</v>
      </c>
      <c r="J21" s="5">
        <v>116</v>
      </c>
      <c r="K21" s="7">
        <v>1</v>
      </c>
      <c r="L21" s="5">
        <v>866593</v>
      </c>
      <c r="M21" s="8">
        <f t="shared" si="3"/>
        <v>4.5119219749063284E-4</v>
      </c>
      <c r="N21" s="7">
        <f t="shared" si="4"/>
        <v>18</v>
      </c>
    </row>
    <row r="22" spans="2:14" x14ac:dyDescent="0.2">
      <c r="B22" s="4" t="s">
        <v>57</v>
      </c>
      <c r="C22" s="5">
        <v>318</v>
      </c>
      <c r="D22" s="5">
        <v>193</v>
      </c>
      <c r="E22" s="5">
        <v>35</v>
      </c>
      <c r="F22" s="6">
        <f t="shared" si="0"/>
        <v>0.18134715025906736</v>
      </c>
      <c r="G22" s="5">
        <v>158</v>
      </c>
      <c r="H22" s="58">
        <f t="shared" si="1"/>
        <v>9.0857142857142854</v>
      </c>
      <c r="I22" s="58">
        <f t="shared" si="2"/>
        <v>1.6476683937823835</v>
      </c>
      <c r="J22" s="5">
        <v>71</v>
      </c>
      <c r="K22" s="7">
        <v>1</v>
      </c>
      <c r="L22" s="5">
        <v>866593</v>
      </c>
      <c r="M22" s="8">
        <f t="shared" si="3"/>
        <v>3.6695426803585996E-4</v>
      </c>
      <c r="N22" s="7">
        <f t="shared" si="4"/>
        <v>19</v>
      </c>
    </row>
    <row r="23" spans="2:14" x14ac:dyDescent="0.2">
      <c r="B23" s="4" t="s">
        <v>58</v>
      </c>
      <c r="C23" s="5">
        <v>254</v>
      </c>
      <c r="D23" s="5">
        <v>92</v>
      </c>
      <c r="E23" s="5">
        <v>27</v>
      </c>
      <c r="F23" s="6">
        <f t="shared" si="0"/>
        <v>0.29347826086956524</v>
      </c>
      <c r="G23" s="5">
        <v>65</v>
      </c>
      <c r="H23" s="58">
        <f t="shared" si="1"/>
        <v>9.4074074074074066</v>
      </c>
      <c r="I23" s="58">
        <f t="shared" si="2"/>
        <v>2.7608695652173911</v>
      </c>
      <c r="J23" s="5">
        <v>103</v>
      </c>
      <c r="K23" s="7">
        <v>1</v>
      </c>
      <c r="L23" s="5">
        <v>866593</v>
      </c>
      <c r="M23" s="8">
        <f t="shared" si="3"/>
        <v>2.9310183673304541E-4</v>
      </c>
      <c r="N23" s="7">
        <f t="shared" si="4"/>
        <v>20</v>
      </c>
    </row>
    <row r="24" spans="2:14" x14ac:dyDescent="0.2">
      <c r="B24" s="4" t="s">
        <v>59</v>
      </c>
      <c r="C24" s="5">
        <v>226</v>
      </c>
      <c r="D24" s="5">
        <v>75</v>
      </c>
      <c r="E24" s="5">
        <v>16</v>
      </c>
      <c r="F24" s="6">
        <f t="shared" si="0"/>
        <v>0.21333333333333335</v>
      </c>
      <c r="G24" s="5">
        <v>59</v>
      </c>
      <c r="H24" s="58">
        <f t="shared" si="1"/>
        <v>14.125</v>
      </c>
      <c r="I24" s="58">
        <f t="shared" si="2"/>
        <v>3.0133333333333332</v>
      </c>
      <c r="J24" s="5">
        <v>105</v>
      </c>
      <c r="K24" s="7">
        <v>1</v>
      </c>
      <c r="L24" s="5">
        <v>866593</v>
      </c>
      <c r="M24" s="8">
        <f t="shared" si="3"/>
        <v>2.6079139803806401E-4</v>
      </c>
      <c r="N24" s="7">
        <f t="shared" si="4"/>
        <v>21</v>
      </c>
    </row>
    <row r="25" spans="2:14" x14ac:dyDescent="0.2">
      <c r="B25" s="4" t="s">
        <v>61</v>
      </c>
      <c r="C25" s="5">
        <v>198</v>
      </c>
      <c r="D25" s="5">
        <v>125</v>
      </c>
      <c r="E25" s="5">
        <v>14</v>
      </c>
      <c r="F25" s="6">
        <f t="shared" si="0"/>
        <v>0.112</v>
      </c>
      <c r="G25" s="5">
        <v>111</v>
      </c>
      <c r="H25" s="58">
        <f t="shared" si="1"/>
        <v>14.142857142857142</v>
      </c>
      <c r="I25" s="58">
        <f t="shared" si="2"/>
        <v>1.5840000000000001</v>
      </c>
      <c r="J25" s="5">
        <v>90</v>
      </c>
      <c r="K25" s="7">
        <v>2</v>
      </c>
      <c r="L25" s="5">
        <v>866593</v>
      </c>
      <c r="M25" s="8">
        <f t="shared" si="3"/>
        <v>2.2848095934308263E-4</v>
      </c>
      <c r="N25" s="7">
        <f t="shared" si="4"/>
        <v>22</v>
      </c>
    </row>
    <row r="26" spans="2:14" x14ac:dyDescent="0.2">
      <c r="B26" s="4" t="s">
        <v>64</v>
      </c>
      <c r="C26" s="5">
        <v>191</v>
      </c>
      <c r="D26" s="5">
        <v>67</v>
      </c>
      <c r="E26" s="5">
        <v>22</v>
      </c>
      <c r="F26" s="6">
        <f t="shared" si="0"/>
        <v>0.32835820895522388</v>
      </c>
      <c r="G26" s="5">
        <v>45</v>
      </c>
      <c r="H26" s="58">
        <f t="shared" si="1"/>
        <v>8.6818181818181817</v>
      </c>
      <c r="I26" s="58">
        <f t="shared" si="2"/>
        <v>2.8507462686567164</v>
      </c>
      <c r="J26" s="5">
        <v>78</v>
      </c>
      <c r="K26" s="7">
        <v>1</v>
      </c>
      <c r="L26" s="5">
        <v>866593</v>
      </c>
      <c r="M26" s="8">
        <f t="shared" si="3"/>
        <v>2.2040334966933728E-4</v>
      </c>
      <c r="N26" s="7">
        <f t="shared" si="4"/>
        <v>23</v>
      </c>
    </row>
    <row r="27" spans="2:14" x14ac:dyDescent="0.2">
      <c r="B27" s="4" t="s">
        <v>60</v>
      </c>
      <c r="C27" s="5">
        <v>177</v>
      </c>
      <c r="D27" s="5">
        <v>90</v>
      </c>
      <c r="E27" s="5">
        <v>10</v>
      </c>
      <c r="F27" s="6">
        <f t="shared" si="0"/>
        <v>0.1111111111111111</v>
      </c>
      <c r="G27" s="5">
        <v>80</v>
      </c>
      <c r="H27" s="58">
        <f t="shared" si="1"/>
        <v>17.7</v>
      </c>
      <c r="I27" s="58">
        <f t="shared" si="2"/>
        <v>1.9666666666666666</v>
      </c>
      <c r="J27" s="5">
        <v>106</v>
      </c>
      <c r="K27" s="7">
        <v>1</v>
      </c>
      <c r="L27" s="5">
        <v>866593</v>
      </c>
      <c r="M27" s="8">
        <f t="shared" si="3"/>
        <v>2.0424813032184658E-4</v>
      </c>
      <c r="N27" s="7">
        <f t="shared" si="4"/>
        <v>24</v>
      </c>
    </row>
    <row r="28" spans="2:14" ht="14.1" customHeight="1" x14ac:dyDescent="0.2">
      <c r="B28" s="4" t="s">
        <v>62</v>
      </c>
      <c r="C28" s="5">
        <v>159</v>
      </c>
      <c r="D28" s="5">
        <v>42</v>
      </c>
      <c r="E28" s="5">
        <v>15</v>
      </c>
      <c r="F28" s="6">
        <f t="shared" si="0"/>
        <v>0.35714285714285715</v>
      </c>
      <c r="G28" s="5">
        <v>27</v>
      </c>
      <c r="H28" s="58">
        <f t="shared" si="1"/>
        <v>10.6</v>
      </c>
      <c r="I28" s="58">
        <f t="shared" si="2"/>
        <v>3.7857142857142856</v>
      </c>
      <c r="J28" s="5">
        <v>43</v>
      </c>
      <c r="K28" s="7">
        <v>1</v>
      </c>
      <c r="L28" s="5">
        <v>866593</v>
      </c>
      <c r="M28" s="8">
        <f t="shared" si="3"/>
        <v>1.8347713401792998E-4</v>
      </c>
      <c r="N28" s="7">
        <f t="shared" si="4"/>
        <v>25</v>
      </c>
    </row>
    <row r="29" spans="2:14" x14ac:dyDescent="0.2">
      <c r="B29" s="4" t="s">
        <v>63</v>
      </c>
      <c r="C29" s="5">
        <v>134</v>
      </c>
      <c r="D29" s="5">
        <v>116</v>
      </c>
      <c r="E29" s="5">
        <v>18</v>
      </c>
      <c r="F29" s="6">
        <f t="shared" si="0"/>
        <v>0.15517241379310345</v>
      </c>
      <c r="G29" s="5">
        <v>98</v>
      </c>
      <c r="H29" s="58">
        <f t="shared" si="1"/>
        <v>7.4444444444444446</v>
      </c>
      <c r="I29" s="58">
        <f t="shared" si="2"/>
        <v>1.1551724137931034</v>
      </c>
      <c r="J29" s="5">
        <v>48</v>
      </c>
      <c r="K29" s="7">
        <v>1</v>
      </c>
      <c r="L29" s="5">
        <v>866593</v>
      </c>
      <c r="M29" s="8">
        <f t="shared" si="3"/>
        <v>1.5462852804026803E-4</v>
      </c>
      <c r="N29" s="7">
        <f t="shared" si="4"/>
        <v>26</v>
      </c>
    </row>
    <row r="30" spans="2:14" x14ac:dyDescent="0.2">
      <c r="B30" s="4" t="s">
        <v>65</v>
      </c>
      <c r="C30" s="5">
        <v>118</v>
      </c>
      <c r="D30" s="5">
        <v>54</v>
      </c>
      <c r="E30" s="5">
        <v>13</v>
      </c>
      <c r="F30" s="6">
        <f t="shared" si="0"/>
        <v>0.24074074074074073</v>
      </c>
      <c r="G30" s="5">
        <v>41</v>
      </c>
      <c r="H30" s="58">
        <f t="shared" si="1"/>
        <v>9.0769230769230766</v>
      </c>
      <c r="I30" s="58">
        <f t="shared" si="2"/>
        <v>2.1851851851851851</v>
      </c>
      <c r="J30" s="5">
        <v>23</v>
      </c>
      <c r="K30" s="7">
        <v>1</v>
      </c>
      <c r="L30" s="5">
        <v>866593</v>
      </c>
      <c r="M30" s="8">
        <f t="shared" si="3"/>
        <v>1.3616542021456439E-4</v>
      </c>
      <c r="N30" s="7">
        <f t="shared" si="4"/>
        <v>27</v>
      </c>
    </row>
    <row r="31" spans="2:14" x14ac:dyDescent="0.2">
      <c r="B31" s="4" t="s">
        <v>67</v>
      </c>
      <c r="C31" s="5">
        <v>85</v>
      </c>
      <c r="D31" s="5">
        <v>45</v>
      </c>
      <c r="E31" s="5">
        <v>11</v>
      </c>
      <c r="F31" s="6">
        <f t="shared" si="0"/>
        <v>0.24444444444444444</v>
      </c>
      <c r="G31" s="5">
        <v>34</v>
      </c>
      <c r="H31" s="58">
        <f t="shared" si="1"/>
        <v>7.7272727272727275</v>
      </c>
      <c r="I31" s="58">
        <f t="shared" si="2"/>
        <v>1.8888888888888888</v>
      </c>
      <c r="J31" s="5">
        <v>32</v>
      </c>
      <c r="K31" s="7">
        <v>1</v>
      </c>
      <c r="L31" s="5">
        <v>866593</v>
      </c>
      <c r="M31" s="8">
        <f t="shared" si="3"/>
        <v>9.8085260324050626E-5</v>
      </c>
      <c r="N31" s="7">
        <f t="shared" si="4"/>
        <v>28</v>
      </c>
    </row>
    <row r="32" spans="2:14" x14ac:dyDescent="0.2">
      <c r="B32" s="4" t="s">
        <v>69</v>
      </c>
      <c r="C32" s="5">
        <v>79</v>
      </c>
      <c r="D32" s="5">
        <v>379</v>
      </c>
      <c r="E32" s="5">
        <v>17</v>
      </c>
      <c r="F32" s="6">
        <f t="shared" si="0"/>
        <v>4.4854881266490766E-2</v>
      </c>
      <c r="G32" s="5">
        <v>362</v>
      </c>
      <c r="H32" s="58">
        <f t="shared" si="1"/>
        <v>4.6470588235294121</v>
      </c>
      <c r="I32" s="58">
        <f t="shared" si="2"/>
        <v>0.20844327176781002</v>
      </c>
      <c r="J32" s="5">
        <v>12</v>
      </c>
      <c r="K32" s="7">
        <v>1</v>
      </c>
      <c r="L32" s="5">
        <v>866593</v>
      </c>
      <c r="M32" s="8">
        <f t="shared" si="3"/>
        <v>9.1161594889411756E-5</v>
      </c>
      <c r="N32" s="7">
        <f t="shared" si="4"/>
        <v>29</v>
      </c>
    </row>
    <row r="33" spans="2:14" x14ac:dyDescent="0.2">
      <c r="B33" s="4" t="s">
        <v>66</v>
      </c>
      <c r="C33" s="5">
        <v>78</v>
      </c>
      <c r="D33" s="5">
        <v>24</v>
      </c>
      <c r="E33" s="5">
        <v>7</v>
      </c>
      <c r="F33" s="6">
        <f t="shared" si="0"/>
        <v>0.29166666666666669</v>
      </c>
      <c r="G33" s="5">
        <v>17</v>
      </c>
      <c r="H33" s="58">
        <f t="shared" si="1"/>
        <v>11.142857142857142</v>
      </c>
      <c r="I33" s="58">
        <f t="shared" si="2"/>
        <v>3.25</v>
      </c>
      <c r="J33" s="5">
        <v>22</v>
      </c>
      <c r="K33" s="7">
        <v>1</v>
      </c>
      <c r="L33" s="5">
        <v>866593</v>
      </c>
      <c r="M33" s="8">
        <f t="shared" si="3"/>
        <v>9.0007650650305275E-5</v>
      </c>
      <c r="N33" s="7">
        <f t="shared" si="4"/>
        <v>30</v>
      </c>
    </row>
    <row r="34" spans="2:14" x14ac:dyDescent="0.2">
      <c r="B34" s="4" t="s">
        <v>68</v>
      </c>
      <c r="C34" s="5">
        <v>63</v>
      </c>
      <c r="D34" s="5">
        <v>31</v>
      </c>
      <c r="E34" s="5">
        <v>6</v>
      </c>
      <c r="F34" s="6">
        <f t="shared" si="0"/>
        <v>0.19354838709677419</v>
      </c>
      <c r="G34" s="5">
        <v>25</v>
      </c>
      <c r="H34" s="58">
        <f t="shared" si="1"/>
        <v>10.5</v>
      </c>
      <c r="I34" s="58">
        <f t="shared" si="2"/>
        <v>2.032258064516129</v>
      </c>
      <c r="J34" s="5">
        <v>38</v>
      </c>
      <c r="K34" s="7">
        <v>4</v>
      </c>
      <c r="L34" s="5">
        <v>866593</v>
      </c>
      <c r="M34" s="8">
        <f t="shared" si="3"/>
        <v>7.2698487063708106E-5</v>
      </c>
      <c r="N34" s="7">
        <f t="shared" si="4"/>
        <v>31</v>
      </c>
    </row>
    <row r="35" spans="2:14" x14ac:dyDescent="0.2">
      <c r="B35" s="4" t="s">
        <v>71</v>
      </c>
      <c r="C35" s="5">
        <v>45</v>
      </c>
      <c r="D35" s="5">
        <v>15</v>
      </c>
      <c r="E35" s="5">
        <v>6</v>
      </c>
      <c r="F35" s="6">
        <f t="shared" si="0"/>
        <v>0.4</v>
      </c>
      <c r="G35" s="5">
        <v>9</v>
      </c>
      <c r="H35" s="58">
        <f t="shared" si="1"/>
        <v>7.5</v>
      </c>
      <c r="I35" s="58">
        <f t="shared" si="2"/>
        <v>3</v>
      </c>
      <c r="J35" s="5">
        <v>28</v>
      </c>
      <c r="K35" s="7">
        <v>1</v>
      </c>
      <c r="L35" s="5">
        <v>866593</v>
      </c>
      <c r="M35" s="8">
        <f t="shared" si="3"/>
        <v>5.1927490759791508E-5</v>
      </c>
      <c r="N35" s="7">
        <f t="shared" si="4"/>
        <v>32</v>
      </c>
    </row>
    <row r="36" spans="2:14" x14ac:dyDescent="0.2">
      <c r="B36" s="4" t="s">
        <v>70</v>
      </c>
      <c r="C36" s="5">
        <v>42</v>
      </c>
      <c r="D36" s="5">
        <v>105</v>
      </c>
      <c r="E36" s="5">
        <v>10</v>
      </c>
      <c r="F36" s="6">
        <f t="shared" si="0"/>
        <v>9.5238095238095233E-2</v>
      </c>
      <c r="G36" s="5">
        <v>95</v>
      </c>
      <c r="H36" s="58">
        <f t="shared" si="1"/>
        <v>4.2</v>
      </c>
      <c r="I36" s="58">
        <f t="shared" si="2"/>
        <v>0.4</v>
      </c>
      <c r="J36" s="5">
        <v>9</v>
      </c>
      <c r="K36" s="7">
        <v>1</v>
      </c>
      <c r="L36" s="5">
        <v>866593</v>
      </c>
      <c r="M36" s="8">
        <f t="shared" si="3"/>
        <v>4.8465658042472073E-5</v>
      </c>
      <c r="N36" s="7">
        <f t="shared" si="4"/>
        <v>33</v>
      </c>
    </row>
    <row r="37" spans="2:14" x14ac:dyDescent="0.2">
      <c r="B37" s="4" t="s">
        <v>73</v>
      </c>
      <c r="C37" s="5">
        <v>36</v>
      </c>
      <c r="D37" s="5">
        <v>19</v>
      </c>
      <c r="E37" s="5">
        <v>6</v>
      </c>
      <c r="F37" s="6">
        <f t="shared" si="0"/>
        <v>0.31578947368421051</v>
      </c>
      <c r="G37" s="5">
        <v>13</v>
      </c>
      <c r="H37" s="58">
        <f t="shared" si="1"/>
        <v>6</v>
      </c>
      <c r="I37" s="58">
        <f t="shared" si="2"/>
        <v>1.8947368421052631</v>
      </c>
      <c r="J37" s="5">
        <v>16</v>
      </c>
      <c r="K37" s="7">
        <v>1</v>
      </c>
      <c r="L37" s="5">
        <v>866593</v>
      </c>
      <c r="M37" s="8">
        <f t="shared" si="3"/>
        <v>4.1541992607833202E-5</v>
      </c>
      <c r="N37" s="7">
        <f t="shared" si="4"/>
        <v>34</v>
      </c>
    </row>
    <row r="38" spans="2:14" x14ac:dyDescent="0.2">
      <c r="B38" s="4" t="s">
        <v>72</v>
      </c>
      <c r="C38" s="5">
        <v>35</v>
      </c>
      <c r="D38" s="5">
        <v>10</v>
      </c>
      <c r="E38" s="5">
        <v>4</v>
      </c>
      <c r="F38" s="6">
        <f t="shared" si="0"/>
        <v>0.4</v>
      </c>
      <c r="G38" s="5">
        <v>6</v>
      </c>
      <c r="H38" s="58">
        <f t="shared" si="1"/>
        <v>8.75</v>
      </c>
      <c r="I38" s="58">
        <f t="shared" si="2"/>
        <v>3.5</v>
      </c>
      <c r="J38" s="5">
        <v>21</v>
      </c>
      <c r="K38" s="7">
        <v>1</v>
      </c>
      <c r="L38" s="5">
        <v>866593</v>
      </c>
      <c r="M38" s="8">
        <f t="shared" si="3"/>
        <v>4.0388048368726728E-5</v>
      </c>
      <c r="N38" s="7">
        <f t="shared" si="4"/>
        <v>35</v>
      </c>
    </row>
    <row r="39" spans="2:14" ht="14.1" customHeight="1" x14ac:dyDescent="0.2">
      <c r="B39" s="4" t="s">
        <v>75</v>
      </c>
      <c r="C39" s="5">
        <v>33</v>
      </c>
      <c r="D39" s="5">
        <v>13</v>
      </c>
      <c r="E39" s="5">
        <v>4</v>
      </c>
      <c r="F39" s="6">
        <f t="shared" si="0"/>
        <v>0.30769230769230771</v>
      </c>
      <c r="G39" s="5">
        <v>9</v>
      </c>
      <c r="H39" s="58">
        <f t="shared" si="1"/>
        <v>8.25</v>
      </c>
      <c r="I39" s="58">
        <f t="shared" si="2"/>
        <v>2.5384615384615383</v>
      </c>
      <c r="J39" s="5">
        <v>20</v>
      </c>
      <c r="K39" s="7">
        <v>2</v>
      </c>
      <c r="L39" s="5">
        <v>866593</v>
      </c>
      <c r="M39" s="8">
        <f t="shared" si="3"/>
        <v>3.8080159890513774E-5</v>
      </c>
      <c r="N39" s="7">
        <f t="shared" si="4"/>
        <v>36</v>
      </c>
    </row>
    <row r="40" spans="2:14" ht="14.1" customHeight="1" x14ac:dyDescent="0.2">
      <c r="B40" s="4" t="s">
        <v>74</v>
      </c>
      <c r="C40" s="5">
        <v>33</v>
      </c>
      <c r="D40" s="5">
        <v>28</v>
      </c>
      <c r="E40" s="5">
        <v>7</v>
      </c>
      <c r="F40" s="6">
        <f t="shared" si="0"/>
        <v>0.25</v>
      </c>
      <c r="G40" s="5">
        <v>21</v>
      </c>
      <c r="H40" s="58">
        <f t="shared" si="1"/>
        <v>4.7142857142857144</v>
      </c>
      <c r="I40" s="58">
        <f t="shared" si="2"/>
        <v>1.1785714285714286</v>
      </c>
      <c r="J40" s="5">
        <v>15</v>
      </c>
      <c r="K40" s="7">
        <v>1</v>
      </c>
      <c r="L40" s="5">
        <v>866593</v>
      </c>
      <c r="M40" s="8">
        <f t="shared" si="3"/>
        <v>3.8080159890513774E-5</v>
      </c>
      <c r="N40" s="7">
        <f t="shared" si="4"/>
        <v>36</v>
      </c>
    </row>
    <row r="41" spans="2:14" ht="14.1" customHeight="1" x14ac:dyDescent="0.2">
      <c r="B41" s="4" t="s">
        <v>77</v>
      </c>
      <c r="C41" s="5">
        <v>31</v>
      </c>
      <c r="D41" s="5">
        <v>17</v>
      </c>
      <c r="E41" s="5">
        <v>7</v>
      </c>
      <c r="F41" s="6">
        <f t="shared" si="0"/>
        <v>0.41176470588235292</v>
      </c>
      <c r="G41" s="5">
        <v>10</v>
      </c>
      <c r="H41" s="58">
        <f t="shared" si="1"/>
        <v>4.4285714285714288</v>
      </c>
      <c r="I41" s="58">
        <f t="shared" si="2"/>
        <v>1.8235294117647058</v>
      </c>
      <c r="J41" s="5">
        <v>10</v>
      </c>
      <c r="K41" s="7">
        <v>1</v>
      </c>
      <c r="L41" s="5">
        <v>866593</v>
      </c>
      <c r="M41" s="8">
        <f t="shared" si="3"/>
        <v>3.5772271412300812E-5</v>
      </c>
      <c r="N41" s="7">
        <f t="shared" si="4"/>
        <v>38</v>
      </c>
    </row>
    <row r="42" spans="2:14" x14ac:dyDescent="0.2">
      <c r="B42" s="4" t="s">
        <v>76</v>
      </c>
      <c r="C42" s="5">
        <v>24</v>
      </c>
      <c r="D42" s="5">
        <v>14</v>
      </c>
      <c r="E42" s="5">
        <v>3</v>
      </c>
      <c r="F42" s="6">
        <f t="shared" si="0"/>
        <v>0.21428571428571427</v>
      </c>
      <c r="G42" s="5">
        <v>11</v>
      </c>
      <c r="H42" s="58">
        <f t="shared" si="1"/>
        <v>8</v>
      </c>
      <c r="I42" s="58">
        <f t="shared" si="2"/>
        <v>1.7142857142857142</v>
      </c>
      <c r="J42" s="5">
        <v>22</v>
      </c>
      <c r="K42" s="7">
        <v>1</v>
      </c>
      <c r="L42" s="5">
        <v>866593</v>
      </c>
      <c r="M42" s="8">
        <f t="shared" si="3"/>
        <v>2.7694661738555468E-5</v>
      </c>
      <c r="N42" s="7">
        <f t="shared" si="4"/>
        <v>39</v>
      </c>
    </row>
    <row r="43" spans="2:14" x14ac:dyDescent="0.2">
      <c r="B43" s="4" t="s">
        <v>78</v>
      </c>
      <c r="C43" s="5">
        <v>11</v>
      </c>
      <c r="D43" s="5">
        <v>20</v>
      </c>
      <c r="E43" s="5">
        <v>6</v>
      </c>
      <c r="F43" s="6">
        <f t="shared" si="0"/>
        <v>0.3</v>
      </c>
      <c r="G43" s="5">
        <v>14</v>
      </c>
      <c r="H43" s="58">
        <f t="shared" si="1"/>
        <v>1.8333333333333333</v>
      </c>
      <c r="I43" s="58">
        <f t="shared" si="2"/>
        <v>0.55000000000000004</v>
      </c>
      <c r="J43" s="5">
        <v>4</v>
      </c>
      <c r="K43" s="7">
        <v>1</v>
      </c>
      <c r="L43" s="5">
        <v>866593</v>
      </c>
      <c r="M43" s="8">
        <f t="shared" si="3"/>
        <v>1.2693386630171257E-5</v>
      </c>
      <c r="N43" s="7">
        <f t="shared" si="4"/>
        <v>40</v>
      </c>
    </row>
    <row r="44" spans="2:14" x14ac:dyDescent="0.2">
      <c r="B44" s="4" t="s">
        <v>79</v>
      </c>
      <c r="C44" s="5">
        <v>8</v>
      </c>
      <c r="D44" s="5">
        <v>65</v>
      </c>
      <c r="E44" s="5">
        <v>5</v>
      </c>
      <c r="F44" s="6">
        <f t="shared" si="0"/>
        <v>7.6923076923076927E-2</v>
      </c>
      <c r="G44" s="5">
        <v>60</v>
      </c>
      <c r="H44" s="58">
        <f t="shared" si="1"/>
        <v>1.6</v>
      </c>
      <c r="I44" s="58">
        <f t="shared" si="2"/>
        <v>0.12307692307692308</v>
      </c>
      <c r="J44" s="5">
        <v>3</v>
      </c>
      <c r="K44" s="7">
        <v>1</v>
      </c>
      <c r="L44" s="5">
        <v>866593</v>
      </c>
      <c r="M44" s="8">
        <f t="shared" si="3"/>
        <v>9.2315539128518233E-6</v>
      </c>
      <c r="N44" s="7">
        <f t="shared" si="4"/>
        <v>41</v>
      </c>
    </row>
    <row r="45" spans="2:14" ht="14.1" customHeight="1" x14ac:dyDescent="0.2">
      <c r="B45" s="9" t="s">
        <v>84</v>
      </c>
      <c r="C45" s="56">
        <v>5</v>
      </c>
      <c r="D45" s="5">
        <v>9</v>
      </c>
      <c r="E45" s="56">
        <v>1</v>
      </c>
      <c r="F45" s="6">
        <f t="shared" si="0"/>
        <v>0.1111111111111111</v>
      </c>
      <c r="G45" s="5">
        <v>8</v>
      </c>
      <c r="H45" s="58">
        <f t="shared" si="1"/>
        <v>5</v>
      </c>
      <c r="I45" s="58">
        <f t="shared" si="2"/>
        <v>0.55555555555555558</v>
      </c>
      <c r="J45" s="56">
        <v>5</v>
      </c>
      <c r="K45" s="56">
        <v>5</v>
      </c>
      <c r="L45" s="5">
        <v>866593</v>
      </c>
      <c r="M45" s="8">
        <f t="shared" si="3"/>
        <v>5.7697211955323898E-6</v>
      </c>
      <c r="N45" s="7">
        <f t="shared" si="4"/>
        <v>42</v>
      </c>
    </row>
    <row r="46" spans="2:14" ht="14.1" customHeight="1" x14ac:dyDescent="0.2">
      <c r="B46" s="4" t="s">
        <v>80</v>
      </c>
      <c r="C46" s="5">
        <v>5</v>
      </c>
      <c r="D46" s="5">
        <v>7</v>
      </c>
      <c r="E46" s="5">
        <v>3</v>
      </c>
      <c r="F46" s="6">
        <f t="shared" si="0"/>
        <v>0.42857142857142855</v>
      </c>
      <c r="G46" s="5">
        <v>4</v>
      </c>
      <c r="H46" s="58">
        <f t="shared" si="1"/>
        <v>1.6666666666666667</v>
      </c>
      <c r="I46" s="58">
        <f t="shared" si="2"/>
        <v>0.7142857142857143</v>
      </c>
      <c r="J46" s="5">
        <v>3</v>
      </c>
      <c r="K46" s="7">
        <v>1</v>
      </c>
      <c r="L46" s="5">
        <v>866593</v>
      </c>
      <c r="M46" s="8">
        <f t="shared" si="3"/>
        <v>5.7697211955323898E-6</v>
      </c>
      <c r="N46" s="7">
        <f t="shared" si="4"/>
        <v>42</v>
      </c>
    </row>
    <row r="47" spans="2:14" ht="14.1" customHeight="1" x14ac:dyDescent="0.2">
      <c r="B47" s="4" t="s">
        <v>81</v>
      </c>
      <c r="C47" s="5">
        <v>4</v>
      </c>
      <c r="D47" s="5">
        <v>8</v>
      </c>
      <c r="E47" s="5">
        <v>3</v>
      </c>
      <c r="F47" s="6">
        <f t="shared" si="0"/>
        <v>0.375</v>
      </c>
      <c r="G47" s="5">
        <v>5</v>
      </c>
      <c r="H47" s="58">
        <f t="shared" si="1"/>
        <v>1.3333333333333333</v>
      </c>
      <c r="I47" s="58">
        <f t="shared" si="2"/>
        <v>0.5</v>
      </c>
      <c r="J47" s="5">
        <v>2</v>
      </c>
      <c r="K47" s="7">
        <v>1</v>
      </c>
      <c r="L47" s="5">
        <v>866593</v>
      </c>
      <c r="M47" s="8">
        <f t="shared" si="3"/>
        <v>4.6157769564259116E-6</v>
      </c>
      <c r="N47" s="7">
        <f t="shared" si="4"/>
        <v>44</v>
      </c>
    </row>
    <row r="48" spans="2:14" ht="14.1" customHeight="1" x14ac:dyDescent="0.2">
      <c r="B48" s="86" t="s">
        <v>82</v>
      </c>
      <c r="C48" s="55" t="s">
        <v>342</v>
      </c>
      <c r="D48" s="56">
        <v>4</v>
      </c>
      <c r="E48" s="55" t="s">
        <v>342</v>
      </c>
      <c r="F48" s="55" t="s">
        <v>342</v>
      </c>
      <c r="G48" s="56">
        <v>4</v>
      </c>
      <c r="H48" s="55" t="s">
        <v>342</v>
      </c>
      <c r="I48" s="55" t="s">
        <v>342</v>
      </c>
      <c r="J48" s="55" t="s">
        <v>342</v>
      </c>
      <c r="K48" s="55" t="s">
        <v>342</v>
      </c>
      <c r="L48" s="88">
        <v>866593</v>
      </c>
      <c r="M48" s="55" t="s">
        <v>342</v>
      </c>
      <c r="N48" s="59">
        <v>45</v>
      </c>
    </row>
    <row r="49" spans="2:14" ht="14.1" customHeight="1" x14ac:dyDescent="0.2">
      <c r="B49" s="9" t="s">
        <v>83</v>
      </c>
      <c r="C49" s="55" t="s">
        <v>342</v>
      </c>
      <c r="D49" s="5">
        <v>4</v>
      </c>
      <c r="E49" s="55" t="s">
        <v>342</v>
      </c>
      <c r="F49" s="55" t="s">
        <v>342</v>
      </c>
      <c r="G49" s="5">
        <v>4</v>
      </c>
      <c r="H49" s="55" t="s">
        <v>342</v>
      </c>
      <c r="I49" s="55" t="s">
        <v>342</v>
      </c>
      <c r="J49" s="55" t="s">
        <v>342</v>
      </c>
      <c r="K49" s="55" t="s">
        <v>342</v>
      </c>
      <c r="L49" s="5">
        <v>866593</v>
      </c>
      <c r="M49" s="55" t="s">
        <v>342</v>
      </c>
      <c r="N49" s="59">
        <v>45</v>
      </c>
    </row>
    <row r="50" spans="2:14" ht="14.1" customHeight="1" x14ac:dyDescent="0.2">
      <c r="B50" s="9" t="s">
        <v>86</v>
      </c>
      <c r="C50" s="55" t="s">
        <v>342</v>
      </c>
      <c r="D50" s="5">
        <v>1</v>
      </c>
      <c r="E50" s="55" t="s">
        <v>342</v>
      </c>
      <c r="F50" s="55" t="s">
        <v>342</v>
      </c>
      <c r="G50" s="5">
        <v>1</v>
      </c>
      <c r="H50" s="55" t="s">
        <v>342</v>
      </c>
      <c r="I50" s="55" t="s">
        <v>342</v>
      </c>
      <c r="J50" s="55" t="s">
        <v>342</v>
      </c>
      <c r="K50" s="55" t="s">
        <v>342</v>
      </c>
      <c r="L50" s="5">
        <v>866593</v>
      </c>
      <c r="M50" s="55" t="s">
        <v>342</v>
      </c>
      <c r="N50" s="59">
        <v>45</v>
      </c>
    </row>
    <row r="51" spans="2:14" ht="17.100000000000001" customHeight="1" x14ac:dyDescent="0.2">
      <c r="B51" s="54" t="s">
        <v>85</v>
      </c>
      <c r="C51" s="55" t="s">
        <v>342</v>
      </c>
      <c r="D51" s="55" t="s">
        <v>342</v>
      </c>
      <c r="E51" s="55" t="s">
        <v>342</v>
      </c>
      <c r="F51" s="55" t="s">
        <v>342</v>
      </c>
      <c r="G51" s="55" t="s">
        <v>342</v>
      </c>
      <c r="H51" s="55" t="s">
        <v>342</v>
      </c>
      <c r="I51" s="55" t="s">
        <v>342</v>
      </c>
      <c r="J51" s="55" t="s">
        <v>342</v>
      </c>
      <c r="K51" s="55" t="s">
        <v>342</v>
      </c>
      <c r="L51" s="57">
        <v>866593</v>
      </c>
      <c r="M51" s="55" t="s">
        <v>342</v>
      </c>
      <c r="N51" s="59">
        <v>45</v>
      </c>
    </row>
    <row r="52" spans="2:14" ht="14.1" customHeight="1" x14ac:dyDescent="0.2">
      <c r="B52" s="62" t="s">
        <v>10</v>
      </c>
      <c r="C52" s="10">
        <f>SUM(C4:C51)</f>
        <v>563572</v>
      </c>
      <c r="D52" s="10">
        <f t="shared" ref="D52:E52" si="5">SUM(D4:D51)</f>
        <v>69673</v>
      </c>
      <c r="E52" s="10">
        <f t="shared" si="5"/>
        <v>16247</v>
      </c>
      <c r="F52" s="11">
        <f>E52/D52</f>
        <v>0.2331893272860362</v>
      </c>
      <c r="G52" s="10">
        <f>SUM(G4:G51)</f>
        <v>53426</v>
      </c>
      <c r="H52" s="12">
        <f>C52/E52</f>
        <v>34.687757739890444</v>
      </c>
      <c r="I52" s="12">
        <f>C52/D52</f>
        <v>8.088814892426047</v>
      </c>
      <c r="J52" s="44"/>
      <c r="K52" s="44"/>
      <c r="L52" s="44"/>
      <c r="M52" s="44"/>
      <c r="N52" s="45"/>
    </row>
    <row r="53" spans="2:14" ht="14.1" customHeight="1" x14ac:dyDescent="0.2"/>
    <row r="54" spans="2:14" ht="14.1" customHeight="1" x14ac:dyDescent="0.2"/>
    <row r="55" spans="2:14" ht="14.1" customHeight="1" x14ac:dyDescent="0.2"/>
  </sheetData>
  <mergeCells count="2">
    <mergeCell ref="B1:C1"/>
    <mergeCell ref="D1:N1"/>
  </mergeCells>
  <printOptions gridLines="1" gridLinesSet="0"/>
  <pageMargins left="0.75" right="0.75" top="1" bottom="1" header="0.5" footer="0.5"/>
  <pageSetup fitToWidth="0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494"/>
  <sheetViews>
    <sheetView workbookViewId="0">
      <pane ySplit="3" topLeftCell="A4" activePane="bottomLeft" state="frozen"/>
      <selection pane="bottomLeft" activeCell="B2" sqref="B2:C2"/>
    </sheetView>
  </sheetViews>
  <sheetFormatPr baseColWidth="10" defaultColWidth="12.7109375" defaultRowHeight="15" customHeight="1" x14ac:dyDescent="0.2"/>
  <cols>
    <col min="1" max="1" width="5.42578125" style="14" customWidth="1"/>
    <col min="2" max="2" width="16" style="14" customWidth="1"/>
    <col min="3" max="3" width="34.140625" style="14" customWidth="1"/>
    <col min="4" max="5" width="11.7109375" style="14" customWidth="1"/>
    <col min="6" max="6" width="10.7109375" style="14" customWidth="1"/>
    <col min="7" max="7" width="11.7109375" style="14" customWidth="1"/>
    <col min="8" max="8" width="12.140625" style="14" customWidth="1"/>
    <col min="9" max="9" width="9.7109375" style="14" customWidth="1"/>
    <col min="10" max="10" width="12.42578125" style="14" customWidth="1"/>
    <col min="11" max="11" width="9.140625" style="14" customWidth="1"/>
    <col min="12" max="12" width="8.7109375" style="14" customWidth="1"/>
    <col min="13" max="13" width="9.42578125" style="14" customWidth="1"/>
    <col min="14" max="14" width="10.85546875" style="14" customWidth="1"/>
    <col min="15" max="16384" width="12.7109375" style="14"/>
  </cols>
  <sheetData>
    <row r="1" spans="2:14" ht="12.75" customHeight="1" x14ac:dyDescent="0.2">
      <c r="B1" s="13"/>
    </row>
    <row r="2" spans="2:14" ht="81" customHeight="1" x14ac:dyDescent="0.35">
      <c r="B2" s="96" t="s">
        <v>343</v>
      </c>
      <c r="C2" s="99"/>
      <c r="D2" s="100" t="s">
        <v>344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2:14" ht="69.95" customHeight="1" x14ac:dyDescent="0.2">
      <c r="B3" s="102" t="s">
        <v>367</v>
      </c>
      <c r="C3" s="102"/>
      <c r="D3" s="15" t="s">
        <v>0</v>
      </c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  <c r="J3" s="15" t="s">
        <v>6</v>
      </c>
      <c r="K3" s="15" t="s">
        <v>14</v>
      </c>
      <c r="L3" s="15" t="s">
        <v>39</v>
      </c>
      <c r="M3" s="15" t="s">
        <v>15</v>
      </c>
      <c r="N3" s="15" t="s">
        <v>16</v>
      </c>
    </row>
    <row r="4" spans="2:14" x14ac:dyDescent="0.2">
      <c r="B4" s="61" t="s">
        <v>11</v>
      </c>
      <c r="C4" s="61" t="s">
        <v>13</v>
      </c>
      <c r="D4" s="61" t="s">
        <v>333</v>
      </c>
      <c r="E4" s="61" t="s">
        <v>334</v>
      </c>
      <c r="F4" s="61" t="s">
        <v>335</v>
      </c>
      <c r="G4" s="61" t="s">
        <v>336</v>
      </c>
      <c r="H4" s="61" t="s">
        <v>337</v>
      </c>
      <c r="I4" s="61" t="s">
        <v>338</v>
      </c>
      <c r="J4" s="61" t="s">
        <v>339</v>
      </c>
      <c r="K4" s="61"/>
      <c r="L4" s="61"/>
      <c r="M4" s="61" t="s">
        <v>340</v>
      </c>
      <c r="N4" s="61" t="s">
        <v>341</v>
      </c>
    </row>
    <row r="5" spans="2:14" ht="12.75" customHeight="1" x14ac:dyDescent="0.2">
      <c r="B5" s="16" t="s">
        <v>24</v>
      </c>
      <c r="C5" s="16" t="s">
        <v>25</v>
      </c>
      <c r="D5" s="17">
        <v>16866</v>
      </c>
      <c r="E5" s="17">
        <v>794</v>
      </c>
      <c r="F5" s="17">
        <v>300</v>
      </c>
      <c r="G5" s="18">
        <f t="shared" ref="G5:G36" si="0">F5/E5</f>
        <v>0.37783375314861462</v>
      </c>
      <c r="H5" s="17">
        <v>494</v>
      </c>
      <c r="I5" s="17">
        <f t="shared" ref="I5:I36" si="1">D5/F5</f>
        <v>56.22</v>
      </c>
      <c r="J5" s="17">
        <f t="shared" ref="J5:J36" si="2">D5/E5</f>
        <v>21.241813602015114</v>
      </c>
      <c r="K5" s="17">
        <v>459</v>
      </c>
      <c r="L5" s="17">
        <v>1</v>
      </c>
      <c r="M5" s="17">
        <v>41610</v>
      </c>
      <c r="N5" s="19">
        <f t="shared" ref="N5:N36" si="3">D5/M5</f>
        <v>0.40533525594808939</v>
      </c>
    </row>
    <row r="6" spans="2:14" ht="12.75" customHeight="1" x14ac:dyDescent="0.2">
      <c r="B6" s="16" t="s">
        <v>345</v>
      </c>
      <c r="C6" s="16" t="s">
        <v>28</v>
      </c>
      <c r="D6" s="17">
        <v>28213</v>
      </c>
      <c r="E6" s="17">
        <v>3095</v>
      </c>
      <c r="F6" s="17">
        <v>1074</v>
      </c>
      <c r="G6" s="18">
        <f t="shared" si="0"/>
        <v>0.34701130856219708</v>
      </c>
      <c r="H6" s="17">
        <v>2021</v>
      </c>
      <c r="I6" s="17">
        <f t="shared" si="1"/>
        <v>26.269087523277467</v>
      </c>
      <c r="J6" s="17">
        <f t="shared" si="2"/>
        <v>9.1156704361873988</v>
      </c>
      <c r="K6" s="17">
        <v>259</v>
      </c>
      <c r="L6" s="17">
        <v>1</v>
      </c>
      <c r="M6" s="17">
        <v>75607</v>
      </c>
      <c r="N6" s="19">
        <f t="shared" si="3"/>
        <v>0.37315327945825122</v>
      </c>
    </row>
    <row r="7" spans="2:14" ht="12.75" customHeight="1" x14ac:dyDescent="0.2">
      <c r="B7" s="16" t="s">
        <v>22</v>
      </c>
      <c r="C7" s="16" t="s">
        <v>23</v>
      </c>
      <c r="D7" s="17">
        <v>42843</v>
      </c>
      <c r="E7" s="17">
        <v>4506</v>
      </c>
      <c r="F7" s="17">
        <v>1515</v>
      </c>
      <c r="G7" s="18">
        <f t="shared" si="0"/>
        <v>0.3362183754993342</v>
      </c>
      <c r="H7" s="17">
        <v>2991</v>
      </c>
      <c r="I7" s="17">
        <f t="shared" si="1"/>
        <v>28.279207920792079</v>
      </c>
      <c r="J7" s="17">
        <f t="shared" si="2"/>
        <v>9.5079893475366184</v>
      </c>
      <c r="K7" s="17">
        <v>1788</v>
      </c>
      <c r="L7" s="17">
        <v>1</v>
      </c>
      <c r="M7" s="17">
        <v>115443</v>
      </c>
      <c r="N7" s="19">
        <f t="shared" si="3"/>
        <v>0.37111821418362306</v>
      </c>
    </row>
    <row r="8" spans="2:14" ht="12.75" customHeight="1" x14ac:dyDescent="0.2">
      <c r="B8" s="16" t="s">
        <v>26</v>
      </c>
      <c r="C8" s="16" t="s">
        <v>27</v>
      </c>
      <c r="D8" s="17">
        <v>20821</v>
      </c>
      <c r="E8" s="17">
        <v>980</v>
      </c>
      <c r="F8" s="17">
        <v>481</v>
      </c>
      <c r="G8" s="18">
        <f t="shared" si="0"/>
        <v>0.49081632653061225</v>
      </c>
      <c r="H8" s="17">
        <v>499</v>
      </c>
      <c r="I8" s="17">
        <f t="shared" si="1"/>
        <v>43.28690228690229</v>
      </c>
      <c r="J8" s="17">
        <f t="shared" si="2"/>
        <v>21.245918367346938</v>
      </c>
      <c r="K8" s="17">
        <v>889</v>
      </c>
      <c r="L8" s="17">
        <v>1</v>
      </c>
      <c r="M8" s="17">
        <v>68336</v>
      </c>
      <c r="N8" s="19">
        <f t="shared" si="3"/>
        <v>0.30468567080309061</v>
      </c>
    </row>
    <row r="9" spans="2:14" ht="12.75" customHeight="1" x14ac:dyDescent="0.2">
      <c r="B9" s="16" t="s">
        <v>29</v>
      </c>
      <c r="C9" s="16" t="s">
        <v>30</v>
      </c>
      <c r="D9" s="17">
        <v>11763</v>
      </c>
      <c r="E9" s="17">
        <v>1203</v>
      </c>
      <c r="F9" s="17">
        <v>254</v>
      </c>
      <c r="G9" s="18">
        <f t="shared" si="0"/>
        <v>0.2111388196176226</v>
      </c>
      <c r="H9" s="17">
        <v>949</v>
      </c>
      <c r="I9" s="17">
        <f t="shared" si="1"/>
        <v>46.311023622047244</v>
      </c>
      <c r="J9" s="17">
        <f t="shared" si="2"/>
        <v>9.7780548628428932</v>
      </c>
      <c r="K9" s="17">
        <v>708</v>
      </c>
      <c r="L9" s="17">
        <v>1</v>
      </c>
      <c r="M9" s="17">
        <v>49088</v>
      </c>
      <c r="N9" s="19">
        <f t="shared" si="3"/>
        <v>0.23963086701434158</v>
      </c>
    </row>
    <row r="10" spans="2:14" ht="12.75" customHeight="1" x14ac:dyDescent="0.2">
      <c r="B10" s="16" t="s">
        <v>94</v>
      </c>
      <c r="C10" s="16" t="s">
        <v>95</v>
      </c>
      <c r="D10" s="17">
        <v>4207</v>
      </c>
      <c r="E10" s="17">
        <v>260</v>
      </c>
      <c r="F10" s="17">
        <v>45</v>
      </c>
      <c r="G10" s="18">
        <f t="shared" si="0"/>
        <v>0.17307692307692307</v>
      </c>
      <c r="H10" s="17">
        <v>215</v>
      </c>
      <c r="I10" s="17">
        <f t="shared" si="1"/>
        <v>93.488888888888894</v>
      </c>
      <c r="J10" s="17">
        <f t="shared" si="2"/>
        <v>16.180769230769229</v>
      </c>
      <c r="K10" s="17">
        <v>417</v>
      </c>
      <c r="L10" s="17">
        <v>1</v>
      </c>
      <c r="M10" s="17">
        <v>18194</v>
      </c>
      <c r="N10" s="19">
        <f t="shared" si="3"/>
        <v>0.23123007584918104</v>
      </c>
    </row>
    <row r="11" spans="2:14" ht="12.75" customHeight="1" x14ac:dyDescent="0.2">
      <c r="B11" s="16" t="s">
        <v>92</v>
      </c>
      <c r="C11" s="16" t="s">
        <v>93</v>
      </c>
      <c r="D11" s="17">
        <v>4895</v>
      </c>
      <c r="E11" s="17">
        <v>83</v>
      </c>
      <c r="F11" s="17">
        <v>28</v>
      </c>
      <c r="G11" s="18">
        <f t="shared" si="0"/>
        <v>0.33734939759036142</v>
      </c>
      <c r="H11" s="17">
        <v>55</v>
      </c>
      <c r="I11" s="17">
        <f t="shared" si="1"/>
        <v>174.82142857142858</v>
      </c>
      <c r="J11" s="17">
        <f t="shared" si="2"/>
        <v>58.975903614457835</v>
      </c>
      <c r="K11" s="17">
        <v>1920</v>
      </c>
      <c r="L11" s="17">
        <v>1</v>
      </c>
      <c r="M11" s="17">
        <v>22694</v>
      </c>
      <c r="N11" s="19">
        <f t="shared" si="3"/>
        <v>0.21569577861989953</v>
      </c>
    </row>
    <row r="12" spans="2:14" ht="12.75" customHeight="1" x14ac:dyDescent="0.2">
      <c r="B12" s="16" t="s">
        <v>89</v>
      </c>
      <c r="C12" s="16" t="s">
        <v>90</v>
      </c>
      <c r="D12" s="17">
        <v>2097</v>
      </c>
      <c r="E12" s="17">
        <v>183</v>
      </c>
      <c r="F12" s="17">
        <v>39</v>
      </c>
      <c r="G12" s="18">
        <f t="shared" si="0"/>
        <v>0.21311475409836064</v>
      </c>
      <c r="H12" s="17">
        <v>144</v>
      </c>
      <c r="I12" s="17">
        <f t="shared" si="1"/>
        <v>53.769230769230766</v>
      </c>
      <c r="J12" s="17">
        <f t="shared" si="2"/>
        <v>11.459016393442623</v>
      </c>
      <c r="K12" s="17">
        <v>272</v>
      </c>
      <c r="L12" s="17">
        <v>1</v>
      </c>
      <c r="M12" s="17">
        <v>10013</v>
      </c>
      <c r="N12" s="19">
        <f t="shared" si="3"/>
        <v>0.20942774393288724</v>
      </c>
    </row>
    <row r="13" spans="2:14" ht="12.75" customHeight="1" x14ac:dyDescent="0.2">
      <c r="B13" s="16" t="s">
        <v>87</v>
      </c>
      <c r="C13" s="16" t="s">
        <v>88</v>
      </c>
      <c r="D13" s="17">
        <v>3177</v>
      </c>
      <c r="E13" s="17">
        <v>13</v>
      </c>
      <c r="F13" s="17">
        <v>11</v>
      </c>
      <c r="G13" s="18">
        <f t="shared" si="0"/>
        <v>0.84615384615384615</v>
      </c>
      <c r="H13" s="17">
        <v>2</v>
      </c>
      <c r="I13" s="17">
        <f t="shared" si="1"/>
        <v>288.81818181818181</v>
      </c>
      <c r="J13" s="17">
        <f t="shared" si="2"/>
        <v>244.38461538461539</v>
      </c>
      <c r="K13" s="17">
        <v>1007</v>
      </c>
      <c r="L13" s="17">
        <v>5</v>
      </c>
      <c r="M13" s="17">
        <v>17877</v>
      </c>
      <c r="N13" s="19">
        <f t="shared" si="3"/>
        <v>0.17771438160765229</v>
      </c>
    </row>
    <row r="14" spans="2:14" ht="12.75" customHeight="1" x14ac:dyDescent="0.2">
      <c r="B14" s="16" t="s">
        <v>89</v>
      </c>
      <c r="C14" s="16" t="s">
        <v>91</v>
      </c>
      <c r="D14" s="17">
        <v>1767</v>
      </c>
      <c r="E14" s="17">
        <v>165</v>
      </c>
      <c r="F14" s="17">
        <v>54</v>
      </c>
      <c r="G14" s="18">
        <f t="shared" si="0"/>
        <v>0.32727272727272727</v>
      </c>
      <c r="H14" s="17">
        <v>111</v>
      </c>
      <c r="I14" s="17">
        <f t="shared" si="1"/>
        <v>32.722222222222221</v>
      </c>
      <c r="J14" s="17">
        <f t="shared" si="2"/>
        <v>10.709090909090909</v>
      </c>
      <c r="K14" s="17">
        <v>253</v>
      </c>
      <c r="L14" s="17">
        <v>1</v>
      </c>
      <c r="M14" s="17">
        <v>10013</v>
      </c>
      <c r="N14" s="19">
        <f t="shared" si="3"/>
        <v>0.17647058823529413</v>
      </c>
    </row>
    <row r="15" spans="2:14" ht="12.75" customHeight="1" x14ac:dyDescent="0.2">
      <c r="B15" s="16" t="s">
        <v>97</v>
      </c>
      <c r="C15" s="16" t="s">
        <v>98</v>
      </c>
      <c r="D15" s="17">
        <v>3615</v>
      </c>
      <c r="E15" s="17">
        <v>314</v>
      </c>
      <c r="F15" s="17">
        <v>81</v>
      </c>
      <c r="G15" s="18">
        <f t="shared" si="0"/>
        <v>0.25796178343949044</v>
      </c>
      <c r="H15" s="17">
        <v>233</v>
      </c>
      <c r="I15" s="17">
        <f t="shared" si="1"/>
        <v>44.629629629629626</v>
      </c>
      <c r="J15" s="17">
        <f t="shared" si="2"/>
        <v>11.512738853503185</v>
      </c>
      <c r="K15" s="17">
        <v>411</v>
      </c>
      <c r="L15" s="17">
        <v>1</v>
      </c>
      <c r="M15" s="17">
        <v>28172</v>
      </c>
      <c r="N15" s="19">
        <f t="shared" si="3"/>
        <v>0.12831889819679115</v>
      </c>
    </row>
    <row r="16" spans="2:14" ht="12.75" customHeight="1" x14ac:dyDescent="0.2">
      <c r="B16" s="16" t="s">
        <v>345</v>
      </c>
      <c r="C16" s="16" t="s">
        <v>96</v>
      </c>
      <c r="D16" s="17">
        <v>9689</v>
      </c>
      <c r="E16" s="17">
        <v>1562</v>
      </c>
      <c r="F16" s="17">
        <v>483</v>
      </c>
      <c r="G16" s="18">
        <f t="shared" si="0"/>
        <v>0.3092189500640205</v>
      </c>
      <c r="H16" s="17">
        <v>1079</v>
      </c>
      <c r="I16" s="17">
        <f t="shared" si="1"/>
        <v>20.060041407867494</v>
      </c>
      <c r="J16" s="17">
        <f t="shared" si="2"/>
        <v>6.2029449423815617</v>
      </c>
      <c r="K16" s="17">
        <v>348</v>
      </c>
      <c r="L16" s="17">
        <v>1</v>
      </c>
      <c r="M16" s="17">
        <v>75607</v>
      </c>
      <c r="N16" s="19">
        <f t="shared" si="3"/>
        <v>0.12814950996600843</v>
      </c>
    </row>
    <row r="17" spans="2:14" ht="12.75" customHeight="1" x14ac:dyDescent="0.2">
      <c r="B17" s="16" t="s">
        <v>99</v>
      </c>
      <c r="C17" s="16" t="s">
        <v>100</v>
      </c>
      <c r="D17" s="17">
        <v>1085</v>
      </c>
      <c r="E17" s="17">
        <v>41</v>
      </c>
      <c r="F17" s="17">
        <v>13</v>
      </c>
      <c r="G17" s="18">
        <f t="shared" si="0"/>
        <v>0.31707317073170732</v>
      </c>
      <c r="H17" s="17">
        <v>28</v>
      </c>
      <c r="I17" s="17">
        <f t="shared" si="1"/>
        <v>83.461538461538467</v>
      </c>
      <c r="J17" s="17">
        <f t="shared" si="2"/>
        <v>26.463414634146343</v>
      </c>
      <c r="K17" s="17">
        <v>275</v>
      </c>
      <c r="L17" s="17">
        <v>2</v>
      </c>
      <c r="M17" s="17">
        <v>10351</v>
      </c>
      <c r="N17" s="19">
        <f t="shared" si="3"/>
        <v>0.10482079026181046</v>
      </c>
    </row>
    <row r="18" spans="2:14" ht="12.75" customHeight="1" x14ac:dyDescent="0.2">
      <c r="B18" s="16" t="s">
        <v>346</v>
      </c>
      <c r="C18" s="16" t="s">
        <v>101</v>
      </c>
      <c r="D18" s="17">
        <v>6011</v>
      </c>
      <c r="E18" s="17">
        <v>639</v>
      </c>
      <c r="F18" s="17">
        <v>192</v>
      </c>
      <c r="G18" s="18">
        <f t="shared" si="0"/>
        <v>0.30046948356807512</v>
      </c>
      <c r="H18" s="17">
        <v>447</v>
      </c>
      <c r="I18" s="17">
        <f t="shared" si="1"/>
        <v>31.307291666666668</v>
      </c>
      <c r="J18" s="17">
        <f t="shared" si="2"/>
        <v>9.4068857589984347</v>
      </c>
      <c r="K18" s="17">
        <v>376</v>
      </c>
      <c r="L18" s="17">
        <v>1</v>
      </c>
      <c r="M18" s="17">
        <v>66720</v>
      </c>
      <c r="N18" s="19">
        <f t="shared" si="3"/>
        <v>9.0092925659472425E-2</v>
      </c>
    </row>
    <row r="19" spans="2:14" ht="12.75" customHeight="1" x14ac:dyDescent="0.2">
      <c r="B19" s="16" t="s">
        <v>87</v>
      </c>
      <c r="C19" s="16" t="s">
        <v>102</v>
      </c>
      <c r="D19" s="17">
        <v>1578</v>
      </c>
      <c r="E19" s="17">
        <v>248</v>
      </c>
      <c r="F19" s="17">
        <v>77</v>
      </c>
      <c r="G19" s="18">
        <f t="shared" si="0"/>
        <v>0.31048387096774194</v>
      </c>
      <c r="H19" s="17">
        <v>171</v>
      </c>
      <c r="I19" s="17">
        <f t="shared" si="1"/>
        <v>20.493506493506494</v>
      </c>
      <c r="J19" s="17">
        <f t="shared" si="2"/>
        <v>6.362903225806452</v>
      </c>
      <c r="K19" s="17">
        <v>279</v>
      </c>
      <c r="L19" s="17">
        <v>1</v>
      </c>
      <c r="M19" s="17">
        <v>17877</v>
      </c>
      <c r="N19" s="19">
        <f t="shared" si="3"/>
        <v>8.8269843933545894E-2</v>
      </c>
    </row>
    <row r="20" spans="2:14" ht="12.75" customHeight="1" x14ac:dyDescent="0.2">
      <c r="B20" s="16" t="s">
        <v>103</v>
      </c>
      <c r="C20" s="16" t="s">
        <v>104</v>
      </c>
      <c r="D20" s="17">
        <v>4179</v>
      </c>
      <c r="E20" s="17">
        <v>10</v>
      </c>
      <c r="F20" s="17">
        <v>7</v>
      </c>
      <c r="G20" s="18">
        <f t="shared" si="0"/>
        <v>0.7</v>
      </c>
      <c r="H20" s="17">
        <v>3</v>
      </c>
      <c r="I20" s="17">
        <f t="shared" si="1"/>
        <v>597</v>
      </c>
      <c r="J20" s="17">
        <f t="shared" si="2"/>
        <v>417.9</v>
      </c>
      <c r="K20" s="17">
        <v>1574</v>
      </c>
      <c r="L20" s="17">
        <v>75</v>
      </c>
      <c r="M20" s="17">
        <v>51178</v>
      </c>
      <c r="N20" s="19">
        <f t="shared" si="3"/>
        <v>8.1656180390011338E-2</v>
      </c>
    </row>
    <row r="21" spans="2:14" ht="12.75" customHeight="1" x14ac:dyDescent="0.2">
      <c r="B21" s="16" t="s">
        <v>106</v>
      </c>
      <c r="C21" s="16" t="s">
        <v>107</v>
      </c>
      <c r="D21" s="17">
        <v>1946</v>
      </c>
      <c r="E21" s="17">
        <v>205</v>
      </c>
      <c r="F21" s="17">
        <v>59</v>
      </c>
      <c r="G21" s="18">
        <f t="shared" si="0"/>
        <v>0.28780487804878047</v>
      </c>
      <c r="H21" s="17">
        <v>146</v>
      </c>
      <c r="I21" s="17">
        <f t="shared" si="1"/>
        <v>32.983050847457626</v>
      </c>
      <c r="J21" s="17">
        <f t="shared" si="2"/>
        <v>9.4926829268292678</v>
      </c>
      <c r="K21" s="17">
        <v>324</v>
      </c>
      <c r="L21" s="17">
        <v>1</v>
      </c>
      <c r="M21" s="17">
        <v>40830</v>
      </c>
      <c r="N21" s="19">
        <f t="shared" si="3"/>
        <v>4.7661033553759488E-2</v>
      </c>
    </row>
    <row r="22" spans="2:14" ht="12.75" customHeight="1" x14ac:dyDescent="0.2">
      <c r="B22" s="16" t="s">
        <v>26</v>
      </c>
      <c r="C22" s="16" t="s">
        <v>105</v>
      </c>
      <c r="D22" s="17">
        <v>3188</v>
      </c>
      <c r="E22" s="17">
        <v>183</v>
      </c>
      <c r="F22" s="17">
        <v>54</v>
      </c>
      <c r="G22" s="18">
        <f t="shared" si="0"/>
        <v>0.29508196721311475</v>
      </c>
      <c r="H22" s="17">
        <v>129</v>
      </c>
      <c r="I22" s="17">
        <f t="shared" si="1"/>
        <v>59.037037037037038</v>
      </c>
      <c r="J22" s="17">
        <f t="shared" si="2"/>
        <v>17.420765027322403</v>
      </c>
      <c r="K22" s="17">
        <v>425</v>
      </c>
      <c r="L22" s="17">
        <v>1</v>
      </c>
      <c r="M22" s="17">
        <v>68336</v>
      </c>
      <c r="N22" s="19">
        <f t="shared" si="3"/>
        <v>4.6651837977054557E-2</v>
      </c>
    </row>
    <row r="23" spans="2:14" ht="12.75" customHeight="1" x14ac:dyDescent="0.2">
      <c r="B23" s="16" t="s">
        <v>347</v>
      </c>
      <c r="C23" s="16" t="s">
        <v>108</v>
      </c>
      <c r="D23" s="17">
        <v>1021</v>
      </c>
      <c r="E23" s="17">
        <v>114</v>
      </c>
      <c r="F23" s="17">
        <v>42</v>
      </c>
      <c r="G23" s="18">
        <f t="shared" si="0"/>
        <v>0.36842105263157893</v>
      </c>
      <c r="H23" s="17">
        <v>72</v>
      </c>
      <c r="I23" s="17">
        <f t="shared" si="1"/>
        <v>24.30952380952381</v>
      </c>
      <c r="J23" s="17">
        <f t="shared" si="2"/>
        <v>8.9561403508771935</v>
      </c>
      <c r="K23" s="17">
        <v>227</v>
      </c>
      <c r="L23" s="17">
        <v>1</v>
      </c>
      <c r="M23" s="17">
        <v>30494</v>
      </c>
      <c r="N23" s="19">
        <f t="shared" si="3"/>
        <v>3.3481996458319667E-2</v>
      </c>
    </row>
    <row r="24" spans="2:14" ht="12.75" customHeight="1" x14ac:dyDescent="0.2">
      <c r="B24" s="16" t="s">
        <v>345</v>
      </c>
      <c r="C24" s="16" t="s">
        <v>109</v>
      </c>
      <c r="D24" s="17">
        <v>2214</v>
      </c>
      <c r="E24" s="17">
        <v>164</v>
      </c>
      <c r="F24" s="17">
        <v>55</v>
      </c>
      <c r="G24" s="18">
        <f t="shared" si="0"/>
        <v>0.33536585365853661</v>
      </c>
      <c r="H24" s="17">
        <v>109</v>
      </c>
      <c r="I24" s="17">
        <f t="shared" si="1"/>
        <v>40.254545454545458</v>
      </c>
      <c r="J24" s="17">
        <f t="shared" si="2"/>
        <v>13.5</v>
      </c>
      <c r="K24" s="17">
        <v>211</v>
      </c>
      <c r="L24" s="17">
        <v>1</v>
      </c>
      <c r="M24" s="17">
        <v>75607</v>
      </c>
      <c r="N24" s="19">
        <f t="shared" si="3"/>
        <v>2.9283002896557195E-2</v>
      </c>
    </row>
    <row r="25" spans="2:14" ht="12.75" customHeight="1" x14ac:dyDescent="0.2">
      <c r="B25" s="16" t="s">
        <v>348</v>
      </c>
      <c r="C25" s="16" t="s">
        <v>114</v>
      </c>
      <c r="D25" s="17">
        <v>3546</v>
      </c>
      <c r="E25" s="17">
        <v>251</v>
      </c>
      <c r="F25" s="17">
        <v>87</v>
      </c>
      <c r="G25" s="18">
        <f t="shared" si="0"/>
        <v>0.34661354581673309</v>
      </c>
      <c r="H25" s="17">
        <v>164</v>
      </c>
      <c r="I25" s="17">
        <f t="shared" si="1"/>
        <v>40.758620689655174</v>
      </c>
      <c r="J25" s="17">
        <f t="shared" si="2"/>
        <v>14.127490039840637</v>
      </c>
      <c r="K25" s="17">
        <v>364</v>
      </c>
      <c r="L25" s="17">
        <v>1</v>
      </c>
      <c r="M25" s="17">
        <v>149312</v>
      </c>
      <c r="N25" s="19">
        <f t="shared" si="3"/>
        <v>2.3748928418345479E-2</v>
      </c>
    </row>
    <row r="26" spans="2:14" ht="12.75" customHeight="1" x14ac:dyDescent="0.2">
      <c r="B26" s="16" t="s">
        <v>94</v>
      </c>
      <c r="C26" s="16" t="s">
        <v>110</v>
      </c>
      <c r="D26" s="17">
        <v>391</v>
      </c>
      <c r="E26" s="17">
        <v>11</v>
      </c>
      <c r="F26" s="17">
        <v>2</v>
      </c>
      <c r="G26" s="18">
        <f t="shared" si="0"/>
        <v>0.18181818181818182</v>
      </c>
      <c r="H26" s="17">
        <v>9</v>
      </c>
      <c r="I26" s="17">
        <f t="shared" si="1"/>
        <v>195.5</v>
      </c>
      <c r="J26" s="17">
        <f t="shared" si="2"/>
        <v>35.545454545454547</v>
      </c>
      <c r="K26" s="17">
        <v>326</v>
      </c>
      <c r="L26" s="17">
        <v>65</v>
      </c>
      <c r="M26" s="17">
        <v>18194</v>
      </c>
      <c r="N26" s="19">
        <f t="shared" si="3"/>
        <v>2.1490601297130922E-2</v>
      </c>
    </row>
    <row r="27" spans="2:14" ht="12.75" customHeight="1" x14ac:dyDescent="0.2">
      <c r="B27" s="16" t="s">
        <v>348</v>
      </c>
      <c r="C27" s="16" t="s">
        <v>123</v>
      </c>
      <c r="D27" s="17">
        <v>3128</v>
      </c>
      <c r="E27" s="17">
        <v>455</v>
      </c>
      <c r="F27" s="17">
        <v>24</v>
      </c>
      <c r="G27" s="18">
        <f t="shared" si="0"/>
        <v>5.2747252747252747E-2</v>
      </c>
      <c r="H27" s="17">
        <v>431</v>
      </c>
      <c r="I27" s="17">
        <f t="shared" si="1"/>
        <v>130.33333333333334</v>
      </c>
      <c r="J27" s="17">
        <f t="shared" si="2"/>
        <v>6.8747252747252743</v>
      </c>
      <c r="K27" s="17">
        <v>508</v>
      </c>
      <c r="L27" s="17">
        <v>1</v>
      </c>
      <c r="M27" s="17">
        <v>149312</v>
      </c>
      <c r="N27" s="19">
        <f t="shared" si="3"/>
        <v>2.094942134590656E-2</v>
      </c>
    </row>
    <row r="28" spans="2:14" ht="12.75" customHeight="1" x14ac:dyDescent="0.2">
      <c r="B28" s="16" t="s">
        <v>348</v>
      </c>
      <c r="C28" s="16" t="s">
        <v>111</v>
      </c>
      <c r="D28" s="17">
        <v>2953</v>
      </c>
      <c r="E28" s="17">
        <v>407</v>
      </c>
      <c r="F28" s="17">
        <v>109</v>
      </c>
      <c r="G28" s="18">
        <f t="shared" si="0"/>
        <v>0.26781326781326781</v>
      </c>
      <c r="H28" s="17">
        <v>298</v>
      </c>
      <c r="I28" s="17">
        <f t="shared" si="1"/>
        <v>27.091743119266056</v>
      </c>
      <c r="J28" s="17">
        <f t="shared" si="2"/>
        <v>7.2555282555282554</v>
      </c>
      <c r="K28" s="17">
        <v>194</v>
      </c>
      <c r="L28" s="17">
        <v>1</v>
      </c>
      <c r="M28" s="17">
        <v>149312</v>
      </c>
      <c r="N28" s="19">
        <f t="shared" si="3"/>
        <v>1.9777378911273038E-2</v>
      </c>
    </row>
    <row r="29" spans="2:14" ht="12.75" customHeight="1" x14ac:dyDescent="0.2">
      <c r="B29" s="16" t="s">
        <v>87</v>
      </c>
      <c r="C29" s="16" t="s">
        <v>115</v>
      </c>
      <c r="D29" s="17">
        <v>305</v>
      </c>
      <c r="E29" s="17">
        <v>87</v>
      </c>
      <c r="F29" s="17">
        <v>21</v>
      </c>
      <c r="G29" s="18">
        <f t="shared" si="0"/>
        <v>0.2413793103448276</v>
      </c>
      <c r="H29" s="17">
        <v>66</v>
      </c>
      <c r="I29" s="17">
        <f t="shared" si="1"/>
        <v>14.523809523809524</v>
      </c>
      <c r="J29" s="17">
        <f t="shared" si="2"/>
        <v>3.5057471264367814</v>
      </c>
      <c r="K29" s="17">
        <v>66</v>
      </c>
      <c r="L29" s="17">
        <v>1</v>
      </c>
      <c r="M29" s="17">
        <v>17877</v>
      </c>
      <c r="N29" s="19">
        <f t="shared" si="3"/>
        <v>1.7061028136711977E-2</v>
      </c>
    </row>
    <row r="30" spans="2:14" ht="12.75" customHeight="1" x14ac:dyDescent="0.2">
      <c r="B30" s="16" t="s">
        <v>112</v>
      </c>
      <c r="C30" s="16" t="s">
        <v>113</v>
      </c>
      <c r="D30" s="17">
        <v>813</v>
      </c>
      <c r="E30" s="17">
        <v>266</v>
      </c>
      <c r="F30" s="17">
        <v>71</v>
      </c>
      <c r="G30" s="18">
        <f t="shared" si="0"/>
        <v>0.26691729323308272</v>
      </c>
      <c r="H30" s="17">
        <v>195</v>
      </c>
      <c r="I30" s="17">
        <f t="shared" si="1"/>
        <v>11.450704225352112</v>
      </c>
      <c r="J30" s="17">
        <f t="shared" si="2"/>
        <v>3.0563909774436091</v>
      </c>
      <c r="K30" s="17">
        <v>130</v>
      </c>
      <c r="L30" s="17">
        <v>1</v>
      </c>
      <c r="M30" s="17">
        <v>52738</v>
      </c>
      <c r="N30" s="19">
        <f t="shared" si="3"/>
        <v>1.5415829193371004E-2</v>
      </c>
    </row>
    <row r="31" spans="2:14" ht="12.75" customHeight="1" x14ac:dyDescent="0.2">
      <c r="B31" s="16" t="s">
        <v>87</v>
      </c>
      <c r="C31" s="16" t="s">
        <v>116</v>
      </c>
      <c r="D31" s="17">
        <v>196</v>
      </c>
      <c r="E31" s="17">
        <v>12</v>
      </c>
      <c r="F31" s="17">
        <v>3</v>
      </c>
      <c r="G31" s="18">
        <f t="shared" si="0"/>
        <v>0.25</v>
      </c>
      <c r="H31" s="17">
        <v>9</v>
      </c>
      <c r="I31" s="17">
        <f t="shared" si="1"/>
        <v>65.333333333333329</v>
      </c>
      <c r="J31" s="17">
        <f t="shared" si="2"/>
        <v>16.333333333333332</v>
      </c>
      <c r="K31" s="17">
        <v>168</v>
      </c>
      <c r="L31" s="17">
        <v>1</v>
      </c>
      <c r="M31" s="17">
        <v>17877</v>
      </c>
      <c r="N31" s="19">
        <f t="shared" si="3"/>
        <v>1.0963808245231303E-2</v>
      </c>
    </row>
    <row r="32" spans="2:14" ht="12.75" customHeight="1" x14ac:dyDescent="0.2">
      <c r="B32" s="16" t="s">
        <v>87</v>
      </c>
      <c r="C32" s="16" t="s">
        <v>117</v>
      </c>
      <c r="D32" s="17">
        <v>177</v>
      </c>
      <c r="E32" s="17">
        <v>25</v>
      </c>
      <c r="F32" s="17">
        <v>9</v>
      </c>
      <c r="G32" s="18">
        <f t="shared" si="0"/>
        <v>0.36</v>
      </c>
      <c r="H32" s="17">
        <v>16</v>
      </c>
      <c r="I32" s="17">
        <f t="shared" si="1"/>
        <v>19.666666666666668</v>
      </c>
      <c r="J32" s="17">
        <f t="shared" si="2"/>
        <v>7.08</v>
      </c>
      <c r="K32" s="17">
        <v>67</v>
      </c>
      <c r="L32" s="17">
        <v>1</v>
      </c>
      <c r="M32" s="17">
        <v>17877</v>
      </c>
      <c r="N32" s="19">
        <f t="shared" si="3"/>
        <v>9.9009900990099011E-3</v>
      </c>
    </row>
    <row r="33" spans="2:14" ht="12.75" customHeight="1" x14ac:dyDescent="0.2">
      <c r="B33" s="16" t="s">
        <v>118</v>
      </c>
      <c r="C33" s="16" t="s">
        <v>119</v>
      </c>
      <c r="D33" s="17">
        <v>317</v>
      </c>
      <c r="E33" s="17">
        <v>192</v>
      </c>
      <c r="F33" s="17">
        <v>40</v>
      </c>
      <c r="G33" s="18">
        <f t="shared" si="0"/>
        <v>0.20833333333333334</v>
      </c>
      <c r="H33" s="17">
        <v>152</v>
      </c>
      <c r="I33" s="17">
        <f t="shared" si="1"/>
        <v>7.9249999999999998</v>
      </c>
      <c r="J33" s="17">
        <f t="shared" si="2"/>
        <v>1.6510416666666667</v>
      </c>
      <c r="K33" s="17">
        <v>40</v>
      </c>
      <c r="L33" s="17">
        <v>1</v>
      </c>
      <c r="M33" s="17">
        <v>33159</v>
      </c>
      <c r="N33" s="19">
        <f t="shared" si="3"/>
        <v>9.5599987936910037E-3</v>
      </c>
    </row>
    <row r="34" spans="2:14" ht="12.75" customHeight="1" x14ac:dyDescent="0.2">
      <c r="B34" s="16" t="s">
        <v>118</v>
      </c>
      <c r="C34" s="16" t="s">
        <v>121</v>
      </c>
      <c r="D34" s="17">
        <v>226</v>
      </c>
      <c r="E34" s="17">
        <v>77</v>
      </c>
      <c r="F34" s="17">
        <v>21</v>
      </c>
      <c r="G34" s="18">
        <f t="shared" si="0"/>
        <v>0.27272727272727271</v>
      </c>
      <c r="H34" s="17">
        <v>56</v>
      </c>
      <c r="I34" s="17">
        <f t="shared" si="1"/>
        <v>10.761904761904763</v>
      </c>
      <c r="J34" s="17">
        <f t="shared" si="2"/>
        <v>2.9350649350649349</v>
      </c>
      <c r="K34" s="17">
        <v>78</v>
      </c>
      <c r="L34" s="17">
        <v>1</v>
      </c>
      <c r="M34" s="17">
        <v>33159</v>
      </c>
      <c r="N34" s="19">
        <f t="shared" si="3"/>
        <v>6.8156458276787601E-3</v>
      </c>
    </row>
    <row r="35" spans="2:14" ht="12.75" customHeight="1" x14ac:dyDescent="0.2">
      <c r="B35" s="16" t="s">
        <v>97</v>
      </c>
      <c r="C35" s="16" t="s">
        <v>120</v>
      </c>
      <c r="D35" s="17">
        <v>182</v>
      </c>
      <c r="E35" s="17">
        <v>74</v>
      </c>
      <c r="F35" s="17">
        <v>14</v>
      </c>
      <c r="G35" s="18">
        <f t="shared" si="0"/>
        <v>0.1891891891891892</v>
      </c>
      <c r="H35" s="17">
        <v>60</v>
      </c>
      <c r="I35" s="17">
        <f t="shared" si="1"/>
        <v>13</v>
      </c>
      <c r="J35" s="17">
        <f t="shared" si="2"/>
        <v>2.4594594594594597</v>
      </c>
      <c r="K35" s="17">
        <v>69</v>
      </c>
      <c r="L35" s="17">
        <v>1</v>
      </c>
      <c r="M35" s="17">
        <v>28172</v>
      </c>
      <c r="N35" s="19">
        <f t="shared" si="3"/>
        <v>6.460315206588102E-3</v>
      </c>
    </row>
    <row r="36" spans="2:14" ht="12.75" customHeight="1" x14ac:dyDescent="0.2">
      <c r="B36" s="16" t="s">
        <v>112</v>
      </c>
      <c r="C36" s="16" t="s">
        <v>122</v>
      </c>
      <c r="D36" s="17">
        <v>291</v>
      </c>
      <c r="E36" s="17">
        <v>47</v>
      </c>
      <c r="F36" s="17">
        <v>10</v>
      </c>
      <c r="G36" s="18">
        <f t="shared" si="0"/>
        <v>0.21276595744680851</v>
      </c>
      <c r="H36" s="17">
        <v>37</v>
      </c>
      <c r="I36" s="17">
        <f t="shared" si="1"/>
        <v>29.1</v>
      </c>
      <c r="J36" s="17">
        <f t="shared" si="2"/>
        <v>6.1914893617021276</v>
      </c>
      <c r="K36" s="17">
        <v>63</v>
      </c>
      <c r="L36" s="17">
        <v>1</v>
      </c>
      <c r="M36" s="17">
        <v>52738</v>
      </c>
      <c r="N36" s="19">
        <f t="shared" si="3"/>
        <v>5.5178429216124992E-3</v>
      </c>
    </row>
    <row r="37" spans="2:14" ht="12.75" customHeight="1" x14ac:dyDescent="0.2">
      <c r="B37" s="16" t="s">
        <v>97</v>
      </c>
      <c r="C37" s="16" t="s">
        <v>124</v>
      </c>
      <c r="D37" s="17">
        <v>125</v>
      </c>
      <c r="E37" s="17">
        <v>16</v>
      </c>
      <c r="F37" s="17">
        <v>7</v>
      </c>
      <c r="G37" s="18">
        <f t="shared" ref="G37:G68" si="4">F37/E37</f>
        <v>0.4375</v>
      </c>
      <c r="H37" s="17">
        <v>9</v>
      </c>
      <c r="I37" s="17">
        <f t="shared" ref="I37:I59" si="5">D37/F37</f>
        <v>17.857142857142858</v>
      </c>
      <c r="J37" s="17">
        <f t="shared" ref="J37:J59" si="6">D37/E37</f>
        <v>7.8125</v>
      </c>
      <c r="K37" s="17">
        <v>94</v>
      </c>
      <c r="L37" s="17">
        <v>1</v>
      </c>
      <c r="M37" s="17">
        <v>28172</v>
      </c>
      <c r="N37" s="19">
        <f t="shared" ref="N37:N68" si="7">D37/M37</f>
        <v>4.4370296748544652E-3</v>
      </c>
    </row>
    <row r="38" spans="2:14" ht="12.75" customHeight="1" x14ac:dyDescent="0.2">
      <c r="B38" s="16" t="s">
        <v>349</v>
      </c>
      <c r="C38" s="16" t="s">
        <v>132</v>
      </c>
      <c r="D38" s="17">
        <v>779</v>
      </c>
      <c r="E38" s="17">
        <v>27</v>
      </c>
      <c r="F38" s="17">
        <v>12</v>
      </c>
      <c r="G38" s="18">
        <f t="shared" si="4"/>
        <v>0.44444444444444442</v>
      </c>
      <c r="H38" s="17">
        <v>15</v>
      </c>
      <c r="I38" s="17">
        <f t="shared" si="5"/>
        <v>64.916666666666671</v>
      </c>
      <c r="J38" s="17">
        <f t="shared" si="6"/>
        <v>28.851851851851851</v>
      </c>
      <c r="K38" s="17">
        <v>256</v>
      </c>
      <c r="L38" s="17">
        <v>1</v>
      </c>
      <c r="M38" s="17">
        <v>229185</v>
      </c>
      <c r="N38" s="19">
        <f t="shared" si="7"/>
        <v>3.3990008072081507E-3</v>
      </c>
    </row>
    <row r="39" spans="2:14" ht="12.75" customHeight="1" x14ac:dyDescent="0.2">
      <c r="B39" s="16" t="s">
        <v>112</v>
      </c>
      <c r="C39" s="16" t="s">
        <v>125</v>
      </c>
      <c r="D39" s="17">
        <v>137</v>
      </c>
      <c r="E39" s="17">
        <v>60</v>
      </c>
      <c r="F39" s="17">
        <v>4</v>
      </c>
      <c r="G39" s="18">
        <f t="shared" si="4"/>
        <v>6.6666666666666666E-2</v>
      </c>
      <c r="H39" s="17">
        <v>56</v>
      </c>
      <c r="I39" s="17">
        <f t="shared" si="5"/>
        <v>34.25</v>
      </c>
      <c r="J39" s="17">
        <f t="shared" si="6"/>
        <v>2.2833333333333332</v>
      </c>
      <c r="K39" s="17">
        <v>62</v>
      </c>
      <c r="L39" s="17">
        <v>1</v>
      </c>
      <c r="M39" s="17">
        <v>52738</v>
      </c>
      <c r="N39" s="19">
        <f t="shared" si="7"/>
        <v>2.5977473548484961E-3</v>
      </c>
    </row>
    <row r="40" spans="2:14" ht="12.75" customHeight="1" x14ac:dyDescent="0.2">
      <c r="B40" s="16" t="s">
        <v>348</v>
      </c>
      <c r="C40" s="16" t="s">
        <v>135</v>
      </c>
      <c r="D40" s="17">
        <v>380</v>
      </c>
      <c r="E40" s="17">
        <v>37</v>
      </c>
      <c r="F40" s="17">
        <v>8</v>
      </c>
      <c r="G40" s="18">
        <f t="shared" si="4"/>
        <v>0.21621621621621623</v>
      </c>
      <c r="H40" s="17">
        <v>29</v>
      </c>
      <c r="I40" s="17">
        <f t="shared" si="5"/>
        <v>47.5</v>
      </c>
      <c r="J40" s="17">
        <f t="shared" si="6"/>
        <v>10.27027027027027</v>
      </c>
      <c r="K40" s="17">
        <v>263</v>
      </c>
      <c r="L40" s="17">
        <v>1</v>
      </c>
      <c r="M40" s="17">
        <v>149312</v>
      </c>
      <c r="N40" s="19">
        <f t="shared" si="7"/>
        <v>2.545006429489927E-3</v>
      </c>
    </row>
    <row r="41" spans="2:14" ht="12.75" customHeight="1" x14ac:dyDescent="0.2">
      <c r="B41" s="16" t="s">
        <v>22</v>
      </c>
      <c r="C41" s="16" t="s">
        <v>126</v>
      </c>
      <c r="D41" s="17">
        <v>289</v>
      </c>
      <c r="E41" s="17">
        <v>180</v>
      </c>
      <c r="F41" s="17">
        <v>15</v>
      </c>
      <c r="G41" s="18">
        <f t="shared" si="4"/>
        <v>8.3333333333333329E-2</v>
      </c>
      <c r="H41" s="17">
        <v>165</v>
      </c>
      <c r="I41" s="17">
        <f t="shared" si="5"/>
        <v>19.266666666666666</v>
      </c>
      <c r="J41" s="17">
        <f t="shared" si="6"/>
        <v>1.6055555555555556</v>
      </c>
      <c r="K41" s="17">
        <v>158</v>
      </c>
      <c r="L41" s="17">
        <v>1</v>
      </c>
      <c r="M41" s="17">
        <v>115443</v>
      </c>
      <c r="N41" s="19">
        <f t="shared" si="7"/>
        <v>2.5033999462938418E-3</v>
      </c>
    </row>
    <row r="42" spans="2:14" ht="12.75" customHeight="1" x14ac:dyDescent="0.2">
      <c r="B42" s="16" t="s">
        <v>346</v>
      </c>
      <c r="C42" s="16" t="s">
        <v>129</v>
      </c>
      <c r="D42" s="17">
        <v>158</v>
      </c>
      <c r="E42" s="17">
        <v>80</v>
      </c>
      <c r="F42" s="17">
        <v>9</v>
      </c>
      <c r="G42" s="18">
        <f t="shared" si="4"/>
        <v>0.1125</v>
      </c>
      <c r="H42" s="17">
        <v>71</v>
      </c>
      <c r="I42" s="17">
        <f t="shared" si="5"/>
        <v>17.555555555555557</v>
      </c>
      <c r="J42" s="17">
        <f t="shared" si="6"/>
        <v>1.9750000000000001</v>
      </c>
      <c r="K42" s="17">
        <v>51</v>
      </c>
      <c r="L42" s="17">
        <v>2</v>
      </c>
      <c r="M42" s="17">
        <v>66720</v>
      </c>
      <c r="N42" s="19">
        <f t="shared" si="7"/>
        <v>2.3681055155875298E-3</v>
      </c>
    </row>
    <row r="43" spans="2:14" ht="12.75" customHeight="1" x14ac:dyDescent="0.2">
      <c r="B43" s="16" t="s">
        <v>22</v>
      </c>
      <c r="C43" s="16" t="s">
        <v>131</v>
      </c>
      <c r="D43" s="17">
        <v>195</v>
      </c>
      <c r="E43" s="17">
        <v>26</v>
      </c>
      <c r="F43" s="17">
        <v>7</v>
      </c>
      <c r="G43" s="18">
        <f t="shared" si="4"/>
        <v>0.26923076923076922</v>
      </c>
      <c r="H43" s="17">
        <v>19</v>
      </c>
      <c r="I43" s="17">
        <f t="shared" si="5"/>
        <v>27.857142857142858</v>
      </c>
      <c r="J43" s="17">
        <f t="shared" si="6"/>
        <v>7.5</v>
      </c>
      <c r="K43" s="17">
        <v>98</v>
      </c>
      <c r="L43" s="17">
        <v>1</v>
      </c>
      <c r="M43" s="17">
        <v>115443</v>
      </c>
      <c r="N43" s="19">
        <f t="shared" si="7"/>
        <v>1.6891452924820041E-3</v>
      </c>
    </row>
    <row r="44" spans="2:14" ht="12.75" customHeight="1" x14ac:dyDescent="0.2">
      <c r="B44" s="20" t="s">
        <v>348</v>
      </c>
      <c r="C44" s="16" t="s">
        <v>130</v>
      </c>
      <c r="D44" s="17">
        <v>243</v>
      </c>
      <c r="E44" s="17">
        <v>52</v>
      </c>
      <c r="F44" s="17">
        <v>13</v>
      </c>
      <c r="G44" s="18">
        <f t="shared" si="4"/>
        <v>0.25</v>
      </c>
      <c r="H44" s="17">
        <v>39</v>
      </c>
      <c r="I44" s="17">
        <f t="shared" si="5"/>
        <v>18.692307692307693</v>
      </c>
      <c r="J44" s="17">
        <f t="shared" si="6"/>
        <v>4.6730769230769234</v>
      </c>
      <c r="K44" s="17">
        <v>87</v>
      </c>
      <c r="L44" s="17">
        <v>1</v>
      </c>
      <c r="M44" s="17">
        <v>149312</v>
      </c>
      <c r="N44" s="19">
        <f t="shared" si="7"/>
        <v>1.6274646378054008E-3</v>
      </c>
    </row>
    <row r="45" spans="2:14" ht="12.75" customHeight="1" x14ac:dyDescent="0.2">
      <c r="B45" s="16" t="s">
        <v>348</v>
      </c>
      <c r="C45" s="16" t="s">
        <v>127</v>
      </c>
      <c r="D45" s="17">
        <v>228</v>
      </c>
      <c r="E45" s="17">
        <v>20</v>
      </c>
      <c r="F45" s="17">
        <v>11</v>
      </c>
      <c r="G45" s="18">
        <f t="shared" si="4"/>
        <v>0.55000000000000004</v>
      </c>
      <c r="H45" s="17">
        <v>9</v>
      </c>
      <c r="I45" s="17">
        <f t="shared" si="5"/>
        <v>20.727272727272727</v>
      </c>
      <c r="J45" s="17">
        <f t="shared" si="6"/>
        <v>11.4</v>
      </c>
      <c r="K45" s="17">
        <v>113</v>
      </c>
      <c r="L45" s="17">
        <v>1</v>
      </c>
      <c r="M45" s="17">
        <v>149312</v>
      </c>
      <c r="N45" s="19">
        <f t="shared" si="7"/>
        <v>1.5270038576939563E-3</v>
      </c>
    </row>
    <row r="46" spans="2:14" ht="12.75" customHeight="1" x14ac:dyDescent="0.2">
      <c r="B46" s="16" t="s">
        <v>349</v>
      </c>
      <c r="C46" s="16" t="s">
        <v>128</v>
      </c>
      <c r="D46" s="17">
        <v>328</v>
      </c>
      <c r="E46" s="17">
        <v>29</v>
      </c>
      <c r="F46" s="17">
        <v>6</v>
      </c>
      <c r="G46" s="18">
        <f t="shared" si="4"/>
        <v>0.20689655172413793</v>
      </c>
      <c r="H46" s="17">
        <v>23</v>
      </c>
      <c r="I46" s="17">
        <f t="shared" si="5"/>
        <v>54.666666666666664</v>
      </c>
      <c r="J46" s="17">
        <f t="shared" si="6"/>
        <v>11.310344827586206</v>
      </c>
      <c r="K46" s="17">
        <v>152</v>
      </c>
      <c r="L46" s="17">
        <v>1</v>
      </c>
      <c r="M46" s="17">
        <v>229185</v>
      </c>
      <c r="N46" s="19">
        <f t="shared" si="7"/>
        <v>1.4311582346139581E-3</v>
      </c>
    </row>
    <row r="47" spans="2:14" ht="12.75" customHeight="1" x14ac:dyDescent="0.2">
      <c r="B47" s="16" t="s">
        <v>118</v>
      </c>
      <c r="C47" s="16" t="s">
        <v>141</v>
      </c>
      <c r="D47" s="17">
        <v>37</v>
      </c>
      <c r="E47" s="17">
        <v>11</v>
      </c>
      <c r="F47" s="17">
        <v>3</v>
      </c>
      <c r="G47" s="18">
        <f t="shared" si="4"/>
        <v>0.27272727272727271</v>
      </c>
      <c r="H47" s="17">
        <v>8</v>
      </c>
      <c r="I47" s="17">
        <f t="shared" si="5"/>
        <v>12.333333333333334</v>
      </c>
      <c r="J47" s="17">
        <f t="shared" si="6"/>
        <v>3.3636363636363638</v>
      </c>
      <c r="K47" s="17">
        <v>20</v>
      </c>
      <c r="L47" s="17">
        <v>3</v>
      </c>
      <c r="M47" s="17">
        <v>33159</v>
      </c>
      <c r="N47" s="19">
        <f t="shared" si="7"/>
        <v>1.1158358213456377E-3</v>
      </c>
    </row>
    <row r="48" spans="2:14" ht="12.75" customHeight="1" x14ac:dyDescent="0.2">
      <c r="B48" s="16" t="s">
        <v>350</v>
      </c>
      <c r="C48" s="16" t="s">
        <v>133</v>
      </c>
      <c r="D48" s="17">
        <v>42</v>
      </c>
      <c r="E48" s="17">
        <v>91</v>
      </c>
      <c r="F48" s="17">
        <v>5</v>
      </c>
      <c r="G48" s="18">
        <f t="shared" si="4"/>
        <v>5.4945054945054944E-2</v>
      </c>
      <c r="H48" s="17">
        <v>86</v>
      </c>
      <c r="I48" s="17">
        <f t="shared" si="5"/>
        <v>8.4</v>
      </c>
      <c r="J48" s="17">
        <f t="shared" si="6"/>
        <v>0.46153846153846156</v>
      </c>
      <c r="K48" s="17">
        <v>18</v>
      </c>
      <c r="L48" s="17">
        <v>2</v>
      </c>
      <c r="M48" s="17">
        <v>38406</v>
      </c>
      <c r="N48" s="19">
        <f t="shared" si="7"/>
        <v>1.0935791282612093E-3</v>
      </c>
    </row>
    <row r="49" spans="2:14" ht="12.75" customHeight="1" x14ac:dyDescent="0.2">
      <c r="B49" s="16" t="s">
        <v>22</v>
      </c>
      <c r="C49" s="16" t="s">
        <v>134</v>
      </c>
      <c r="D49" s="17">
        <v>106</v>
      </c>
      <c r="E49" s="17">
        <v>14</v>
      </c>
      <c r="F49" s="17">
        <v>7</v>
      </c>
      <c r="G49" s="18">
        <f t="shared" si="4"/>
        <v>0.5</v>
      </c>
      <c r="H49" s="17">
        <v>7</v>
      </c>
      <c r="I49" s="17">
        <f t="shared" si="5"/>
        <v>15.142857142857142</v>
      </c>
      <c r="J49" s="17">
        <f t="shared" si="6"/>
        <v>7.5714285714285712</v>
      </c>
      <c r="K49" s="17">
        <v>38</v>
      </c>
      <c r="L49" s="17">
        <v>1</v>
      </c>
      <c r="M49" s="17">
        <v>115443</v>
      </c>
      <c r="N49" s="19">
        <f t="shared" si="7"/>
        <v>9.182020564261151E-4</v>
      </c>
    </row>
    <row r="50" spans="2:14" ht="12.75" customHeight="1" x14ac:dyDescent="0.2">
      <c r="B50" s="16" t="s">
        <v>350</v>
      </c>
      <c r="C50" s="16" t="s">
        <v>137</v>
      </c>
      <c r="D50" s="17">
        <v>24</v>
      </c>
      <c r="E50" s="17">
        <v>12</v>
      </c>
      <c r="F50" s="17">
        <v>4</v>
      </c>
      <c r="G50" s="18">
        <f t="shared" si="4"/>
        <v>0.33333333333333331</v>
      </c>
      <c r="H50" s="17">
        <v>8</v>
      </c>
      <c r="I50" s="17">
        <f t="shared" si="5"/>
        <v>6</v>
      </c>
      <c r="J50" s="17">
        <f t="shared" si="6"/>
        <v>2</v>
      </c>
      <c r="K50" s="17">
        <v>20</v>
      </c>
      <c r="L50" s="17">
        <v>1</v>
      </c>
      <c r="M50" s="17">
        <v>38406</v>
      </c>
      <c r="N50" s="19">
        <f t="shared" si="7"/>
        <v>6.2490235900640521E-4</v>
      </c>
    </row>
    <row r="51" spans="2:14" ht="12.75" customHeight="1" x14ac:dyDescent="0.2">
      <c r="B51" s="16" t="s">
        <v>348</v>
      </c>
      <c r="C51" s="16" t="s">
        <v>136</v>
      </c>
      <c r="D51" s="17">
        <v>89</v>
      </c>
      <c r="E51" s="17">
        <v>13</v>
      </c>
      <c r="F51" s="17">
        <v>5</v>
      </c>
      <c r="G51" s="18">
        <f t="shared" si="4"/>
        <v>0.38461538461538464</v>
      </c>
      <c r="H51" s="17">
        <v>8</v>
      </c>
      <c r="I51" s="17">
        <f t="shared" si="5"/>
        <v>17.8</v>
      </c>
      <c r="J51" s="17">
        <f t="shared" si="6"/>
        <v>6.8461538461538458</v>
      </c>
      <c r="K51" s="17">
        <v>47</v>
      </c>
      <c r="L51" s="17">
        <v>1</v>
      </c>
      <c r="M51" s="17">
        <v>149312</v>
      </c>
      <c r="N51" s="19">
        <f t="shared" si="7"/>
        <v>5.9606729532790399E-4</v>
      </c>
    </row>
    <row r="52" spans="2:14" ht="12.75" customHeight="1" x14ac:dyDescent="0.2">
      <c r="B52" s="16" t="s">
        <v>345</v>
      </c>
      <c r="C52" s="16" t="s">
        <v>138</v>
      </c>
      <c r="D52" s="17">
        <v>44</v>
      </c>
      <c r="E52" s="17">
        <v>40</v>
      </c>
      <c r="F52" s="17">
        <v>5</v>
      </c>
      <c r="G52" s="18">
        <f t="shared" si="4"/>
        <v>0.125</v>
      </c>
      <c r="H52" s="17">
        <v>35</v>
      </c>
      <c r="I52" s="17">
        <f t="shared" si="5"/>
        <v>8.8000000000000007</v>
      </c>
      <c r="J52" s="17">
        <f t="shared" si="6"/>
        <v>1.1000000000000001</v>
      </c>
      <c r="K52" s="17">
        <v>27</v>
      </c>
      <c r="L52" s="17">
        <v>1</v>
      </c>
      <c r="M52" s="17">
        <v>75607</v>
      </c>
      <c r="N52" s="19">
        <f t="shared" si="7"/>
        <v>5.81956697131218E-4</v>
      </c>
    </row>
    <row r="53" spans="2:14" ht="12.75" customHeight="1" x14ac:dyDescent="0.2">
      <c r="B53" s="16" t="s">
        <v>345</v>
      </c>
      <c r="C53" s="16" t="s">
        <v>140</v>
      </c>
      <c r="D53" s="17">
        <v>41</v>
      </c>
      <c r="E53" s="17">
        <v>54</v>
      </c>
      <c r="F53" s="17">
        <v>8</v>
      </c>
      <c r="G53" s="18">
        <f t="shared" si="4"/>
        <v>0.14814814814814814</v>
      </c>
      <c r="H53" s="17">
        <v>46</v>
      </c>
      <c r="I53" s="17">
        <f t="shared" si="5"/>
        <v>5.125</v>
      </c>
      <c r="J53" s="17">
        <f t="shared" si="6"/>
        <v>0.7592592592592593</v>
      </c>
      <c r="K53" s="17">
        <v>20</v>
      </c>
      <c r="L53" s="17">
        <v>1</v>
      </c>
      <c r="M53" s="17">
        <v>75607</v>
      </c>
      <c r="N53" s="19">
        <f t="shared" si="7"/>
        <v>5.4227783141772587E-4</v>
      </c>
    </row>
    <row r="54" spans="2:14" ht="12.75" customHeight="1" x14ac:dyDescent="0.2">
      <c r="B54" s="16" t="s">
        <v>35</v>
      </c>
      <c r="C54" s="16" t="s">
        <v>139</v>
      </c>
      <c r="D54" s="17">
        <v>46</v>
      </c>
      <c r="E54" s="17">
        <v>25</v>
      </c>
      <c r="F54" s="17">
        <v>5</v>
      </c>
      <c r="G54" s="18">
        <f t="shared" si="4"/>
        <v>0.2</v>
      </c>
      <c r="H54" s="17">
        <v>20</v>
      </c>
      <c r="I54" s="17">
        <f t="shared" si="5"/>
        <v>9.1999999999999993</v>
      </c>
      <c r="J54" s="17">
        <f t="shared" si="6"/>
        <v>1.84</v>
      </c>
      <c r="K54" s="17">
        <v>27</v>
      </c>
      <c r="L54" s="17">
        <v>1</v>
      </c>
      <c r="M54" s="17">
        <v>112814</v>
      </c>
      <c r="N54" s="19">
        <f t="shared" si="7"/>
        <v>4.0775081106954813E-4</v>
      </c>
    </row>
    <row r="55" spans="2:14" ht="12.75" customHeight="1" x14ac:dyDescent="0.2">
      <c r="B55" s="16" t="s">
        <v>348</v>
      </c>
      <c r="C55" s="16" t="s">
        <v>142</v>
      </c>
      <c r="D55" s="17">
        <v>31</v>
      </c>
      <c r="E55" s="17">
        <v>4</v>
      </c>
      <c r="F55" s="17">
        <v>2</v>
      </c>
      <c r="G55" s="18">
        <f t="shared" si="4"/>
        <v>0.5</v>
      </c>
      <c r="H55" s="17">
        <v>2</v>
      </c>
      <c r="I55" s="17">
        <f t="shared" si="5"/>
        <v>15.5</v>
      </c>
      <c r="J55" s="17">
        <f t="shared" si="6"/>
        <v>7.75</v>
      </c>
      <c r="K55" s="17">
        <v>29</v>
      </c>
      <c r="L55" s="17">
        <v>2</v>
      </c>
      <c r="M55" s="17">
        <v>149312</v>
      </c>
      <c r="N55" s="19">
        <f t="shared" si="7"/>
        <v>2.0761894556365194E-4</v>
      </c>
    </row>
    <row r="56" spans="2:14" ht="12.75" customHeight="1" x14ac:dyDescent="0.2">
      <c r="B56" s="16" t="s">
        <v>97</v>
      </c>
      <c r="C56" s="16" t="s">
        <v>144</v>
      </c>
      <c r="D56" s="17">
        <v>3</v>
      </c>
      <c r="E56" s="17">
        <v>3</v>
      </c>
      <c r="F56" s="17">
        <v>2</v>
      </c>
      <c r="G56" s="18">
        <f t="shared" si="4"/>
        <v>0.66666666666666663</v>
      </c>
      <c r="H56" s="17">
        <v>1</v>
      </c>
      <c r="I56" s="17">
        <f t="shared" si="5"/>
        <v>1.5</v>
      </c>
      <c r="J56" s="17">
        <f t="shared" si="6"/>
        <v>1</v>
      </c>
      <c r="K56" s="17">
        <v>2</v>
      </c>
      <c r="L56" s="17">
        <v>1</v>
      </c>
      <c r="M56" s="17">
        <v>28172</v>
      </c>
      <c r="N56" s="19">
        <f t="shared" si="7"/>
        <v>1.0648871219650717E-4</v>
      </c>
    </row>
    <row r="57" spans="2:14" ht="12.75" customHeight="1" x14ac:dyDescent="0.2">
      <c r="B57" s="16" t="s">
        <v>348</v>
      </c>
      <c r="C57" s="16" t="s">
        <v>143</v>
      </c>
      <c r="D57" s="17">
        <v>8</v>
      </c>
      <c r="E57" s="17">
        <v>25</v>
      </c>
      <c r="F57" s="17">
        <v>2</v>
      </c>
      <c r="G57" s="18">
        <f t="shared" si="4"/>
        <v>0.08</v>
      </c>
      <c r="H57" s="17">
        <v>23</v>
      </c>
      <c r="I57" s="17">
        <f t="shared" si="5"/>
        <v>4</v>
      </c>
      <c r="J57" s="17">
        <f t="shared" si="6"/>
        <v>0.32</v>
      </c>
      <c r="K57" s="17">
        <v>5</v>
      </c>
      <c r="L57" s="17">
        <v>3</v>
      </c>
      <c r="M57" s="17">
        <v>149312</v>
      </c>
      <c r="N57" s="19">
        <f t="shared" si="7"/>
        <v>5.3579082726103728E-5</v>
      </c>
    </row>
    <row r="58" spans="2:14" ht="12.75" customHeight="1" x14ac:dyDescent="0.2">
      <c r="B58" s="16" t="s">
        <v>346</v>
      </c>
      <c r="C58" s="20" t="s">
        <v>145</v>
      </c>
      <c r="D58" s="69">
        <v>1</v>
      </c>
      <c r="E58" s="69">
        <v>1</v>
      </c>
      <c r="F58" s="69">
        <v>1</v>
      </c>
      <c r="G58" s="18">
        <f t="shared" si="4"/>
        <v>1</v>
      </c>
      <c r="H58" s="69">
        <v>0</v>
      </c>
      <c r="I58" s="17">
        <f t="shared" si="5"/>
        <v>1</v>
      </c>
      <c r="J58" s="17">
        <f t="shared" si="6"/>
        <v>1</v>
      </c>
      <c r="K58" s="69">
        <v>1</v>
      </c>
      <c r="L58" s="69">
        <v>1</v>
      </c>
      <c r="M58" s="32">
        <v>66720</v>
      </c>
      <c r="N58" s="19">
        <f t="shared" si="7"/>
        <v>1.4988009592326139E-5</v>
      </c>
    </row>
    <row r="59" spans="2:14" ht="12.75" customHeight="1" x14ac:dyDescent="0.2">
      <c r="B59" s="103" t="s">
        <v>10</v>
      </c>
      <c r="C59" s="104"/>
      <c r="D59" s="63">
        <f>SUM(D5:D58)</f>
        <v>187034</v>
      </c>
      <c r="E59" s="63">
        <f>SUM(E5:E58)</f>
        <v>17486</v>
      </c>
      <c r="F59" s="63">
        <f>SUM(F5:F58)</f>
        <v>5416</v>
      </c>
      <c r="G59" s="64">
        <f t="shared" si="4"/>
        <v>0.30973350108658354</v>
      </c>
      <c r="H59" s="63">
        <f>SUM(H5:H58)</f>
        <v>12070</v>
      </c>
      <c r="I59" s="63">
        <f t="shared" si="5"/>
        <v>34.533604135893647</v>
      </c>
      <c r="J59" s="63">
        <f t="shared" si="6"/>
        <v>10.696214114148461</v>
      </c>
      <c r="K59" s="63"/>
      <c r="L59" s="63"/>
      <c r="M59" s="63"/>
      <c r="N59" s="63"/>
    </row>
    <row r="60" spans="2:14" ht="12.75" customHeight="1" x14ac:dyDescent="0.2"/>
    <row r="61" spans="2:14" ht="12.75" customHeight="1" x14ac:dyDescent="0.2"/>
    <row r="62" spans="2:14" ht="12.75" customHeight="1" x14ac:dyDescent="0.2"/>
    <row r="63" spans="2:14" ht="12.75" customHeight="1" x14ac:dyDescent="0.2"/>
    <row r="64" spans="2:1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</sheetData>
  <mergeCells count="4">
    <mergeCell ref="B2:C2"/>
    <mergeCell ref="D2:N2"/>
    <mergeCell ref="B3:C3"/>
    <mergeCell ref="B59:C59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485"/>
  <sheetViews>
    <sheetView tabSelected="1" workbookViewId="0">
      <pane xSplit="4" ySplit="4" topLeftCell="E40" activePane="bottomRight" state="frozen"/>
      <selection pane="topRight" activeCell="E1" sqref="E1"/>
      <selection pane="bottomLeft" activeCell="A5" sqref="A5"/>
      <selection pane="bottomRight" activeCell="B2" sqref="B2:D2"/>
    </sheetView>
  </sheetViews>
  <sheetFormatPr baseColWidth="10" defaultColWidth="12.7109375" defaultRowHeight="15" customHeight="1" x14ac:dyDescent="0.2"/>
  <cols>
    <col min="1" max="1" width="3.7109375" style="14" customWidth="1"/>
    <col min="2" max="2" width="17.85546875" style="14" customWidth="1"/>
    <col min="3" max="3" width="8.140625" style="14" customWidth="1"/>
    <col min="4" max="4" width="38.28515625" style="14" customWidth="1"/>
    <col min="5" max="5" width="11.7109375" style="14" customWidth="1"/>
    <col min="6" max="6" width="10.7109375" style="14" customWidth="1"/>
    <col min="7" max="7" width="11" style="14" customWidth="1"/>
    <col min="8" max="8" width="10.140625" style="14" customWidth="1"/>
    <col min="9" max="9" width="10.85546875" style="14" customWidth="1"/>
    <col min="10" max="10" width="9.7109375" style="14" customWidth="1"/>
    <col min="11" max="11" width="10.42578125" style="14" customWidth="1"/>
    <col min="12" max="12" width="8.85546875" style="14" customWidth="1"/>
    <col min="13" max="13" width="9" style="14" customWidth="1"/>
    <col min="14" max="14" width="10.7109375" style="14" customWidth="1"/>
    <col min="15" max="15" width="9.28515625" style="14" customWidth="1"/>
    <col min="16" max="16" width="12" style="14" customWidth="1"/>
    <col min="17" max="17" width="10.140625" style="14" customWidth="1"/>
    <col min="18" max="18" width="8.85546875" style="14" customWidth="1"/>
    <col min="19" max="19" width="11.7109375" style="14" customWidth="1"/>
    <col min="20" max="16384" width="12.7109375" style="14"/>
  </cols>
  <sheetData>
    <row r="2" spans="1:19" ht="84" customHeight="1" x14ac:dyDescent="0.4">
      <c r="B2" s="111" t="s">
        <v>356</v>
      </c>
      <c r="C2" s="111"/>
      <c r="D2" s="111"/>
      <c r="E2" s="112" t="s">
        <v>344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98.1" customHeight="1" x14ac:dyDescent="0.2">
      <c r="B3" s="113" t="s">
        <v>367</v>
      </c>
      <c r="C3" s="113"/>
      <c r="D3" s="113"/>
      <c r="E3" s="22" t="s">
        <v>0</v>
      </c>
      <c r="F3" s="22" t="s">
        <v>1</v>
      </c>
      <c r="G3" s="22" t="s">
        <v>366</v>
      </c>
      <c r="H3" s="22" t="s">
        <v>3</v>
      </c>
      <c r="I3" s="22" t="s">
        <v>4</v>
      </c>
      <c r="J3" s="22" t="s">
        <v>5</v>
      </c>
      <c r="K3" s="22" t="s">
        <v>6</v>
      </c>
      <c r="L3" s="22" t="s">
        <v>365</v>
      </c>
      <c r="M3" s="22" t="s">
        <v>39</v>
      </c>
      <c r="N3" s="22" t="s">
        <v>15</v>
      </c>
      <c r="O3" s="22" t="s">
        <v>16</v>
      </c>
      <c r="P3" s="23" t="s">
        <v>40</v>
      </c>
      <c r="Q3" s="23" t="s">
        <v>41</v>
      </c>
      <c r="R3" s="23" t="s">
        <v>42</v>
      </c>
      <c r="S3" s="23" t="s">
        <v>43</v>
      </c>
    </row>
    <row r="4" spans="1:19" ht="36" customHeight="1" x14ac:dyDescent="0.2">
      <c r="B4" s="22" t="s">
        <v>11</v>
      </c>
      <c r="C4" s="22" t="s">
        <v>12</v>
      </c>
      <c r="D4" s="22" t="s">
        <v>13</v>
      </c>
      <c r="E4" s="22" t="s">
        <v>333</v>
      </c>
      <c r="F4" s="22" t="s">
        <v>334</v>
      </c>
      <c r="G4" s="22" t="s">
        <v>335</v>
      </c>
      <c r="H4" s="22" t="s">
        <v>336</v>
      </c>
      <c r="I4" s="22" t="s">
        <v>337</v>
      </c>
      <c r="J4" s="22" t="s">
        <v>338</v>
      </c>
      <c r="K4" s="22" t="s">
        <v>339</v>
      </c>
      <c r="L4" s="22"/>
      <c r="M4" s="22"/>
      <c r="N4" s="22" t="s">
        <v>340</v>
      </c>
      <c r="O4" s="22" t="s">
        <v>341</v>
      </c>
      <c r="P4" s="23" t="s">
        <v>351</v>
      </c>
      <c r="Q4" s="23" t="s">
        <v>352</v>
      </c>
      <c r="R4" s="23" t="s">
        <v>353</v>
      </c>
      <c r="S4" s="23" t="s">
        <v>354</v>
      </c>
    </row>
    <row r="5" spans="1:19" ht="12.75" customHeight="1" x14ac:dyDescent="0.2">
      <c r="A5" s="24"/>
      <c r="B5" s="16" t="s">
        <v>345</v>
      </c>
      <c r="C5" s="25">
        <v>8</v>
      </c>
      <c r="D5" s="20" t="s">
        <v>31</v>
      </c>
      <c r="E5" s="17">
        <v>8278</v>
      </c>
      <c r="F5" s="17">
        <v>501</v>
      </c>
      <c r="G5" s="17">
        <v>168</v>
      </c>
      <c r="H5" s="18">
        <f t="shared" ref="H5:H36" si="0">G5/F5</f>
        <v>0.33532934131736525</v>
      </c>
      <c r="I5" s="17">
        <v>333</v>
      </c>
      <c r="J5" s="17">
        <f t="shared" ref="J5:J36" si="1">E5/G5</f>
        <v>49.273809523809526</v>
      </c>
      <c r="K5" s="17">
        <f t="shared" ref="K5:K36" si="2">E5/F5</f>
        <v>16.522954091816366</v>
      </c>
      <c r="L5" s="17">
        <v>295</v>
      </c>
      <c r="M5" s="17">
        <v>1</v>
      </c>
      <c r="N5" s="17">
        <v>5817</v>
      </c>
      <c r="O5" s="26">
        <f t="shared" ref="O5:O36" si="3">E5/N5</f>
        <v>1.4230703111569538</v>
      </c>
      <c r="P5" s="27">
        <v>5547</v>
      </c>
      <c r="Q5" s="27">
        <v>1948</v>
      </c>
      <c r="R5" s="27">
        <v>78</v>
      </c>
      <c r="S5" s="27">
        <v>705</v>
      </c>
    </row>
    <row r="6" spans="1:19" ht="12.75" customHeight="1" x14ac:dyDescent="0.2">
      <c r="A6" s="24"/>
      <c r="B6" s="16" t="s">
        <v>345</v>
      </c>
      <c r="C6" s="25">
        <v>11</v>
      </c>
      <c r="D6" s="20" t="s">
        <v>34</v>
      </c>
      <c r="E6" s="17">
        <v>8453</v>
      </c>
      <c r="F6" s="17">
        <v>519</v>
      </c>
      <c r="G6" s="17">
        <v>167</v>
      </c>
      <c r="H6" s="18">
        <f t="shared" si="0"/>
        <v>0.32177263969171482</v>
      </c>
      <c r="I6" s="17">
        <v>352</v>
      </c>
      <c r="J6" s="17">
        <f t="shared" si="1"/>
        <v>50.616766467065865</v>
      </c>
      <c r="K6" s="17">
        <f t="shared" si="2"/>
        <v>16.28709055876686</v>
      </c>
      <c r="L6" s="17">
        <v>293</v>
      </c>
      <c r="M6" s="17">
        <v>1</v>
      </c>
      <c r="N6" s="17">
        <v>6497</v>
      </c>
      <c r="O6" s="26">
        <f t="shared" si="3"/>
        <v>1.3010620286285979</v>
      </c>
      <c r="P6" s="27">
        <v>6644</v>
      </c>
      <c r="Q6" s="27">
        <v>1544</v>
      </c>
      <c r="R6" s="27">
        <v>69</v>
      </c>
      <c r="S6" s="27">
        <v>196</v>
      </c>
    </row>
    <row r="7" spans="1:19" ht="12.75" customHeight="1" x14ac:dyDescent="0.2">
      <c r="A7" s="24"/>
      <c r="B7" s="16" t="s">
        <v>32</v>
      </c>
      <c r="C7" s="25">
        <v>3</v>
      </c>
      <c r="D7" s="20" t="s">
        <v>33</v>
      </c>
      <c r="E7" s="17">
        <v>7234</v>
      </c>
      <c r="F7" s="17">
        <v>23</v>
      </c>
      <c r="G7" s="17">
        <v>19</v>
      </c>
      <c r="H7" s="18">
        <f t="shared" si="0"/>
        <v>0.82608695652173914</v>
      </c>
      <c r="I7" s="17">
        <v>4</v>
      </c>
      <c r="J7" s="17">
        <f t="shared" si="1"/>
        <v>380.73684210526318</v>
      </c>
      <c r="K7" s="17">
        <f t="shared" si="2"/>
        <v>314.52173913043481</v>
      </c>
      <c r="L7" s="17">
        <v>780</v>
      </c>
      <c r="M7" s="17">
        <v>1</v>
      </c>
      <c r="N7" s="17">
        <v>5603</v>
      </c>
      <c r="O7" s="26">
        <f t="shared" si="3"/>
        <v>1.2910940567553097</v>
      </c>
      <c r="P7" s="27">
        <v>6022</v>
      </c>
      <c r="Q7" s="27">
        <v>1029</v>
      </c>
      <c r="R7" s="27">
        <v>87</v>
      </c>
      <c r="S7" s="27">
        <v>96</v>
      </c>
    </row>
    <row r="8" spans="1:19" ht="12.75" customHeight="1" x14ac:dyDescent="0.2">
      <c r="B8" s="16" t="s">
        <v>97</v>
      </c>
      <c r="C8" s="25">
        <v>4</v>
      </c>
      <c r="D8" s="20" t="s">
        <v>146</v>
      </c>
      <c r="E8" s="17">
        <v>6891</v>
      </c>
      <c r="F8" s="17">
        <v>138</v>
      </c>
      <c r="G8" s="17">
        <v>75</v>
      </c>
      <c r="H8" s="18">
        <f t="shared" si="0"/>
        <v>0.54347826086956519</v>
      </c>
      <c r="I8" s="17">
        <v>63</v>
      </c>
      <c r="J8" s="17">
        <f t="shared" si="1"/>
        <v>91.88</v>
      </c>
      <c r="K8" s="17">
        <f t="shared" si="2"/>
        <v>49.934782608695649</v>
      </c>
      <c r="L8" s="17">
        <v>595</v>
      </c>
      <c r="M8" s="17">
        <v>1</v>
      </c>
      <c r="N8" s="17">
        <v>5715</v>
      </c>
      <c r="O8" s="26">
        <f t="shared" si="3"/>
        <v>1.2057742782152232</v>
      </c>
      <c r="P8" s="27">
        <v>5586</v>
      </c>
      <c r="Q8" s="27">
        <v>1091</v>
      </c>
      <c r="R8" s="27">
        <v>65</v>
      </c>
      <c r="S8" s="27">
        <v>149</v>
      </c>
    </row>
    <row r="9" spans="1:19" ht="12.75" customHeight="1" x14ac:dyDescent="0.2">
      <c r="B9" s="16" t="s">
        <v>37</v>
      </c>
      <c r="C9" s="25">
        <v>10</v>
      </c>
      <c r="D9" s="20" t="s">
        <v>38</v>
      </c>
      <c r="E9" s="17">
        <v>7046</v>
      </c>
      <c r="F9" s="17">
        <v>497</v>
      </c>
      <c r="G9" s="17">
        <v>195</v>
      </c>
      <c r="H9" s="18">
        <f t="shared" si="0"/>
        <v>0.39235412474849096</v>
      </c>
      <c r="I9" s="17">
        <v>302</v>
      </c>
      <c r="J9" s="17">
        <f t="shared" si="1"/>
        <v>36.133333333333333</v>
      </c>
      <c r="K9" s="17">
        <f t="shared" si="2"/>
        <v>14.177062374245473</v>
      </c>
      <c r="L9" s="17">
        <v>342</v>
      </c>
      <c r="M9" s="17">
        <v>1</v>
      </c>
      <c r="N9" s="17">
        <v>6037</v>
      </c>
      <c r="O9" s="26">
        <f t="shared" si="3"/>
        <v>1.167135994699354</v>
      </c>
      <c r="P9" s="27">
        <v>4905</v>
      </c>
      <c r="Q9" s="27">
        <v>1828</v>
      </c>
      <c r="R9" s="27">
        <v>79</v>
      </c>
      <c r="S9" s="27">
        <v>234</v>
      </c>
    </row>
    <row r="10" spans="1:19" ht="12.75" customHeight="1" x14ac:dyDescent="0.2">
      <c r="B10" s="16" t="s">
        <v>35</v>
      </c>
      <c r="C10" s="25">
        <v>4</v>
      </c>
      <c r="D10" s="20" t="s">
        <v>36</v>
      </c>
      <c r="E10" s="17">
        <v>6926</v>
      </c>
      <c r="F10" s="17">
        <v>74</v>
      </c>
      <c r="G10" s="17">
        <v>51</v>
      </c>
      <c r="H10" s="18">
        <f t="shared" si="0"/>
        <v>0.68918918918918914</v>
      </c>
      <c r="I10" s="17">
        <v>23</v>
      </c>
      <c r="J10" s="17">
        <f t="shared" si="1"/>
        <v>135.80392156862746</v>
      </c>
      <c r="K10" s="17">
        <f t="shared" si="2"/>
        <v>93.594594594594597</v>
      </c>
      <c r="L10" s="17">
        <v>445</v>
      </c>
      <c r="M10" s="17">
        <v>1</v>
      </c>
      <c r="N10" s="17">
        <v>6204</v>
      </c>
      <c r="O10" s="26">
        <f t="shared" si="3"/>
        <v>1.1163765312701484</v>
      </c>
      <c r="P10" s="27">
        <v>6132</v>
      </c>
      <c r="Q10" s="27">
        <v>572</v>
      </c>
      <c r="R10" s="27">
        <v>64</v>
      </c>
      <c r="S10" s="27">
        <v>158</v>
      </c>
    </row>
    <row r="11" spans="1:19" ht="12.75" customHeight="1" x14ac:dyDescent="0.2">
      <c r="B11" s="16" t="s">
        <v>29</v>
      </c>
      <c r="C11" s="25">
        <v>3</v>
      </c>
      <c r="D11" s="20" t="s">
        <v>147</v>
      </c>
      <c r="E11" s="17">
        <v>6681</v>
      </c>
      <c r="F11" s="17">
        <v>572</v>
      </c>
      <c r="G11" s="17">
        <v>148</v>
      </c>
      <c r="H11" s="18">
        <f t="shared" si="0"/>
        <v>0.25874125874125875</v>
      </c>
      <c r="I11" s="17">
        <v>424</v>
      </c>
      <c r="J11" s="17">
        <f t="shared" si="1"/>
        <v>45.141891891891895</v>
      </c>
      <c r="K11" s="17">
        <f t="shared" si="2"/>
        <v>11.68006993006993</v>
      </c>
      <c r="L11" s="17">
        <v>340</v>
      </c>
      <c r="M11" s="17">
        <v>1</v>
      </c>
      <c r="N11" s="17">
        <v>6183</v>
      </c>
      <c r="O11" s="26">
        <f t="shared" si="3"/>
        <v>1.0805434255215915</v>
      </c>
      <c r="P11" s="27">
        <v>5330</v>
      </c>
      <c r="Q11" s="27">
        <v>1046</v>
      </c>
      <c r="R11" s="27">
        <v>52</v>
      </c>
      <c r="S11" s="27">
        <v>253</v>
      </c>
    </row>
    <row r="12" spans="1:19" ht="12.75" customHeight="1" x14ac:dyDescent="0.2">
      <c r="B12" s="16" t="s">
        <v>345</v>
      </c>
      <c r="C12" s="25">
        <v>12</v>
      </c>
      <c r="D12" s="20" t="s">
        <v>158</v>
      </c>
      <c r="E12" s="17">
        <v>6494</v>
      </c>
      <c r="F12" s="17">
        <v>527</v>
      </c>
      <c r="G12" s="17">
        <v>188</v>
      </c>
      <c r="H12" s="18">
        <f t="shared" si="0"/>
        <v>0.35673624288425049</v>
      </c>
      <c r="I12" s="17">
        <v>339</v>
      </c>
      <c r="J12" s="17">
        <f t="shared" si="1"/>
        <v>34.542553191489361</v>
      </c>
      <c r="K12" s="17">
        <f t="shared" si="2"/>
        <v>12.32258064516129</v>
      </c>
      <c r="L12" s="17">
        <v>271</v>
      </c>
      <c r="M12" s="17">
        <v>1</v>
      </c>
      <c r="N12" s="17">
        <v>6289</v>
      </c>
      <c r="O12" s="26">
        <f t="shared" si="3"/>
        <v>1.0325965972332645</v>
      </c>
      <c r="P12" s="27">
        <v>4398</v>
      </c>
      <c r="Q12" s="27">
        <v>1683</v>
      </c>
      <c r="R12" s="27">
        <v>92</v>
      </c>
      <c r="S12" s="27">
        <v>321</v>
      </c>
    </row>
    <row r="13" spans="1:19" ht="12.75" customHeight="1" x14ac:dyDescent="0.2">
      <c r="B13" s="16" t="s">
        <v>106</v>
      </c>
      <c r="C13" s="25">
        <v>6</v>
      </c>
      <c r="D13" s="20" t="s">
        <v>150</v>
      </c>
      <c r="E13" s="17">
        <v>6237</v>
      </c>
      <c r="F13" s="17">
        <v>210</v>
      </c>
      <c r="G13" s="17">
        <v>120</v>
      </c>
      <c r="H13" s="18">
        <f t="shared" si="0"/>
        <v>0.5714285714285714</v>
      </c>
      <c r="I13" s="17">
        <v>90</v>
      </c>
      <c r="J13" s="17">
        <f t="shared" si="1"/>
        <v>51.975000000000001</v>
      </c>
      <c r="K13" s="17">
        <f t="shared" si="2"/>
        <v>29.7</v>
      </c>
      <c r="L13" s="17">
        <v>706</v>
      </c>
      <c r="M13" s="17">
        <v>1</v>
      </c>
      <c r="N13" s="17">
        <v>6256</v>
      </c>
      <c r="O13" s="26">
        <f t="shared" si="3"/>
        <v>0.99696291560102301</v>
      </c>
      <c r="P13" s="27">
        <v>5546</v>
      </c>
      <c r="Q13" s="27">
        <v>505</v>
      </c>
      <c r="R13" s="27">
        <v>68</v>
      </c>
      <c r="S13" s="27">
        <v>118</v>
      </c>
    </row>
    <row r="14" spans="1:19" ht="12.75" customHeight="1" x14ac:dyDescent="0.2">
      <c r="B14" s="16" t="s">
        <v>148</v>
      </c>
      <c r="C14" s="25">
        <v>6</v>
      </c>
      <c r="D14" s="20" t="s">
        <v>149</v>
      </c>
      <c r="E14" s="17">
        <v>5107</v>
      </c>
      <c r="F14" s="17">
        <v>24</v>
      </c>
      <c r="G14" s="17">
        <v>17</v>
      </c>
      <c r="H14" s="18">
        <f t="shared" si="0"/>
        <v>0.70833333333333337</v>
      </c>
      <c r="I14" s="17">
        <v>7</v>
      </c>
      <c r="J14" s="17">
        <f t="shared" si="1"/>
        <v>300.41176470588238</v>
      </c>
      <c r="K14" s="17">
        <f t="shared" si="2"/>
        <v>212.79166666666666</v>
      </c>
      <c r="L14" s="17">
        <v>1105</v>
      </c>
      <c r="M14" s="17">
        <v>2</v>
      </c>
      <c r="N14" s="17">
        <v>5312</v>
      </c>
      <c r="O14" s="26">
        <f t="shared" si="3"/>
        <v>0.96140813253012047</v>
      </c>
      <c r="P14" s="27">
        <v>4631</v>
      </c>
      <c r="Q14" s="27">
        <v>215</v>
      </c>
      <c r="R14" s="27">
        <v>88</v>
      </c>
      <c r="S14" s="27">
        <v>173</v>
      </c>
    </row>
    <row r="15" spans="1:19" ht="12.75" customHeight="1" x14ac:dyDescent="0.2">
      <c r="B15" s="16" t="s">
        <v>112</v>
      </c>
      <c r="C15" s="25">
        <v>8</v>
      </c>
      <c r="D15" s="20" t="s">
        <v>165</v>
      </c>
      <c r="E15" s="17">
        <v>6193</v>
      </c>
      <c r="F15" s="17">
        <v>67</v>
      </c>
      <c r="G15" s="17">
        <v>19</v>
      </c>
      <c r="H15" s="18">
        <f t="shared" si="0"/>
        <v>0.28358208955223879</v>
      </c>
      <c r="I15" s="17">
        <v>48</v>
      </c>
      <c r="J15" s="17">
        <f t="shared" si="1"/>
        <v>325.94736842105266</v>
      </c>
      <c r="K15" s="17">
        <f t="shared" si="2"/>
        <v>92.432835820895519</v>
      </c>
      <c r="L15" s="17">
        <v>2225</v>
      </c>
      <c r="M15" s="17">
        <v>1</v>
      </c>
      <c r="N15" s="17">
        <v>6703</v>
      </c>
      <c r="O15" s="26">
        <f t="shared" si="3"/>
        <v>0.92391466507533937</v>
      </c>
      <c r="P15" s="27">
        <v>5038</v>
      </c>
      <c r="Q15" s="27">
        <v>931</v>
      </c>
      <c r="R15" s="27">
        <v>59</v>
      </c>
      <c r="S15" s="27">
        <v>165</v>
      </c>
    </row>
    <row r="16" spans="1:19" ht="12.75" customHeight="1" x14ac:dyDescent="0.2">
      <c r="B16" s="16" t="s">
        <v>345</v>
      </c>
      <c r="C16" s="25">
        <v>7</v>
      </c>
      <c r="D16" s="20" t="s">
        <v>160</v>
      </c>
      <c r="E16" s="17">
        <v>6360</v>
      </c>
      <c r="F16" s="17">
        <v>856</v>
      </c>
      <c r="G16" s="17">
        <v>245</v>
      </c>
      <c r="H16" s="18">
        <f t="shared" si="0"/>
        <v>0.28621495327102803</v>
      </c>
      <c r="I16" s="17">
        <v>611</v>
      </c>
      <c r="J16" s="17">
        <f t="shared" si="1"/>
        <v>25.959183673469386</v>
      </c>
      <c r="K16" s="17">
        <f t="shared" si="2"/>
        <v>7.4299065420560746</v>
      </c>
      <c r="L16" s="17">
        <v>172</v>
      </c>
      <c r="M16" s="17">
        <v>1</v>
      </c>
      <c r="N16" s="17">
        <v>6925</v>
      </c>
      <c r="O16" s="26">
        <f t="shared" si="3"/>
        <v>0.91841155234657035</v>
      </c>
      <c r="P16" s="27">
        <v>4432</v>
      </c>
      <c r="Q16" s="27">
        <v>1464</v>
      </c>
      <c r="R16" s="27">
        <v>92</v>
      </c>
      <c r="S16" s="27">
        <v>372</v>
      </c>
    </row>
    <row r="17" spans="2:19" ht="12.75" customHeight="1" x14ac:dyDescent="0.2">
      <c r="B17" s="16" t="s">
        <v>118</v>
      </c>
      <c r="C17" s="25">
        <v>3</v>
      </c>
      <c r="D17" s="20" t="s">
        <v>152</v>
      </c>
      <c r="E17" s="17">
        <v>4342</v>
      </c>
      <c r="F17" s="17">
        <v>98</v>
      </c>
      <c r="G17" s="17">
        <v>54</v>
      </c>
      <c r="H17" s="18">
        <f t="shared" si="0"/>
        <v>0.55102040816326525</v>
      </c>
      <c r="I17" s="17">
        <v>44</v>
      </c>
      <c r="J17" s="17">
        <f t="shared" si="1"/>
        <v>80.407407407407405</v>
      </c>
      <c r="K17" s="17">
        <f t="shared" si="2"/>
        <v>44.306122448979593</v>
      </c>
      <c r="L17" s="17">
        <v>1005</v>
      </c>
      <c r="M17" s="17">
        <v>1</v>
      </c>
      <c r="N17" s="17">
        <v>4729</v>
      </c>
      <c r="O17" s="26">
        <f t="shared" si="3"/>
        <v>0.91816451681116518</v>
      </c>
      <c r="P17" s="27">
        <v>3792</v>
      </c>
      <c r="Q17" s="27">
        <v>329</v>
      </c>
      <c r="R17" s="27">
        <v>41</v>
      </c>
      <c r="S17" s="27">
        <v>180</v>
      </c>
    </row>
    <row r="18" spans="2:19" ht="12.75" customHeight="1" x14ac:dyDescent="0.2">
      <c r="B18" s="16" t="s">
        <v>32</v>
      </c>
      <c r="C18" s="25">
        <v>1</v>
      </c>
      <c r="D18" s="20" t="s">
        <v>155</v>
      </c>
      <c r="E18" s="17">
        <v>5013</v>
      </c>
      <c r="F18" s="17">
        <v>34</v>
      </c>
      <c r="G18" s="17">
        <v>26</v>
      </c>
      <c r="H18" s="18">
        <f t="shared" si="0"/>
        <v>0.76470588235294112</v>
      </c>
      <c r="I18" s="17">
        <v>8</v>
      </c>
      <c r="J18" s="17">
        <f t="shared" si="1"/>
        <v>192.80769230769232</v>
      </c>
      <c r="K18" s="17">
        <f t="shared" si="2"/>
        <v>147.44117647058823</v>
      </c>
      <c r="L18" s="17">
        <v>1169</v>
      </c>
      <c r="M18" s="17">
        <v>1</v>
      </c>
      <c r="N18" s="17">
        <v>5651</v>
      </c>
      <c r="O18" s="26">
        <f t="shared" si="3"/>
        <v>0.88709962838435674</v>
      </c>
      <c r="P18" s="27">
        <v>4484</v>
      </c>
      <c r="Q18" s="27">
        <v>441</v>
      </c>
      <c r="R18" s="27">
        <v>45</v>
      </c>
      <c r="S18" s="27">
        <v>43</v>
      </c>
    </row>
    <row r="19" spans="2:19" ht="12.75" customHeight="1" x14ac:dyDescent="0.2">
      <c r="B19" s="16" t="s">
        <v>118</v>
      </c>
      <c r="C19" s="25">
        <v>6</v>
      </c>
      <c r="D19" s="20" t="s">
        <v>153</v>
      </c>
      <c r="E19" s="17">
        <v>5097</v>
      </c>
      <c r="F19" s="17">
        <v>196</v>
      </c>
      <c r="G19" s="17">
        <v>75</v>
      </c>
      <c r="H19" s="18">
        <f t="shared" si="0"/>
        <v>0.38265306122448978</v>
      </c>
      <c r="I19" s="17">
        <v>121</v>
      </c>
      <c r="J19" s="17">
        <f t="shared" si="1"/>
        <v>67.959999999999994</v>
      </c>
      <c r="K19" s="17">
        <f t="shared" si="2"/>
        <v>26.005102040816325</v>
      </c>
      <c r="L19" s="17">
        <v>737</v>
      </c>
      <c r="M19" s="17">
        <v>1</v>
      </c>
      <c r="N19" s="17">
        <v>5800</v>
      </c>
      <c r="O19" s="26">
        <f t="shared" si="3"/>
        <v>0.87879310344827588</v>
      </c>
      <c r="P19" s="27">
        <v>4407</v>
      </c>
      <c r="Q19" s="27">
        <v>495</v>
      </c>
      <c r="R19" s="27">
        <v>53</v>
      </c>
      <c r="S19" s="27">
        <v>142</v>
      </c>
    </row>
    <row r="20" spans="2:19" ht="12.75" customHeight="1" x14ac:dyDescent="0.2">
      <c r="B20" s="16" t="s">
        <v>118</v>
      </c>
      <c r="C20" s="25">
        <v>4</v>
      </c>
      <c r="D20" s="20" t="s">
        <v>154</v>
      </c>
      <c r="E20" s="17">
        <v>5337</v>
      </c>
      <c r="F20" s="17">
        <v>182</v>
      </c>
      <c r="G20" s="17">
        <v>77</v>
      </c>
      <c r="H20" s="18">
        <f t="shared" si="0"/>
        <v>0.42307692307692307</v>
      </c>
      <c r="I20" s="17">
        <v>105</v>
      </c>
      <c r="J20" s="17">
        <f t="shared" si="1"/>
        <v>69.311688311688314</v>
      </c>
      <c r="K20" s="17">
        <f t="shared" si="2"/>
        <v>29.324175824175825</v>
      </c>
      <c r="L20" s="17">
        <v>752</v>
      </c>
      <c r="M20" s="17">
        <v>1</v>
      </c>
      <c r="N20" s="17">
        <v>6122</v>
      </c>
      <c r="O20" s="26">
        <f t="shared" si="3"/>
        <v>0.87177393008820647</v>
      </c>
      <c r="P20" s="27">
        <v>4451</v>
      </c>
      <c r="Q20" s="27">
        <v>595</v>
      </c>
      <c r="R20" s="27">
        <v>53</v>
      </c>
      <c r="S20" s="27">
        <v>238</v>
      </c>
    </row>
    <row r="21" spans="2:19" ht="12.75" customHeight="1" x14ac:dyDescent="0.2">
      <c r="B21" s="16" t="s">
        <v>22</v>
      </c>
      <c r="C21" s="25">
        <v>10</v>
      </c>
      <c r="D21" s="20" t="s">
        <v>151</v>
      </c>
      <c r="E21" s="17">
        <v>5003</v>
      </c>
      <c r="F21" s="17">
        <v>2514</v>
      </c>
      <c r="G21" s="17">
        <v>381</v>
      </c>
      <c r="H21" s="18">
        <f t="shared" si="0"/>
        <v>0.15155131264916469</v>
      </c>
      <c r="I21" s="17">
        <v>2133</v>
      </c>
      <c r="J21" s="17">
        <f t="shared" si="1"/>
        <v>13.131233595800525</v>
      </c>
      <c r="K21" s="17">
        <f t="shared" si="2"/>
        <v>1.9900556881463802</v>
      </c>
      <c r="L21" s="17">
        <v>289</v>
      </c>
      <c r="M21" s="17">
        <v>1</v>
      </c>
      <c r="N21" s="17">
        <v>5749</v>
      </c>
      <c r="O21" s="26">
        <f t="shared" si="3"/>
        <v>0.87023830231344579</v>
      </c>
      <c r="P21" s="27">
        <v>4401</v>
      </c>
      <c r="Q21" s="27">
        <v>499</v>
      </c>
      <c r="R21" s="27">
        <v>44</v>
      </c>
      <c r="S21" s="27">
        <v>59</v>
      </c>
    </row>
    <row r="22" spans="2:19" ht="12.75" customHeight="1" x14ac:dyDescent="0.2">
      <c r="B22" s="16" t="s">
        <v>29</v>
      </c>
      <c r="C22" s="25">
        <v>4</v>
      </c>
      <c r="D22" s="20" t="s">
        <v>156</v>
      </c>
      <c r="E22" s="17">
        <v>4804</v>
      </c>
      <c r="F22" s="17">
        <v>95</v>
      </c>
      <c r="G22" s="17">
        <v>42</v>
      </c>
      <c r="H22" s="18">
        <f t="shared" si="0"/>
        <v>0.44210526315789472</v>
      </c>
      <c r="I22" s="17">
        <v>53</v>
      </c>
      <c r="J22" s="17">
        <f t="shared" si="1"/>
        <v>114.38095238095238</v>
      </c>
      <c r="K22" s="17">
        <f t="shared" si="2"/>
        <v>50.568421052631578</v>
      </c>
      <c r="L22" s="17">
        <v>1810</v>
      </c>
      <c r="M22" s="17">
        <v>1</v>
      </c>
      <c r="N22" s="17">
        <v>5948</v>
      </c>
      <c r="O22" s="26">
        <f t="shared" si="3"/>
        <v>0.80766644250168129</v>
      </c>
      <c r="P22" s="27">
        <v>4313</v>
      </c>
      <c r="Q22" s="27">
        <v>373</v>
      </c>
      <c r="R22" s="27">
        <v>44</v>
      </c>
      <c r="S22" s="27">
        <v>74</v>
      </c>
    </row>
    <row r="23" spans="2:19" ht="12.75" customHeight="1" x14ac:dyDescent="0.2">
      <c r="B23" s="16" t="s">
        <v>26</v>
      </c>
      <c r="C23" s="25">
        <v>5</v>
      </c>
      <c r="D23" s="20" t="s">
        <v>174</v>
      </c>
      <c r="E23" s="17">
        <v>4277</v>
      </c>
      <c r="F23" s="17">
        <v>71</v>
      </c>
      <c r="G23" s="17">
        <v>35</v>
      </c>
      <c r="H23" s="18">
        <f t="shared" si="0"/>
        <v>0.49295774647887325</v>
      </c>
      <c r="I23" s="17">
        <v>36</v>
      </c>
      <c r="J23" s="17">
        <f t="shared" si="1"/>
        <v>122.2</v>
      </c>
      <c r="K23" s="17">
        <f t="shared" si="2"/>
        <v>60.239436619718312</v>
      </c>
      <c r="L23" s="17">
        <v>635</v>
      </c>
      <c r="M23" s="17">
        <v>1</v>
      </c>
      <c r="N23" s="17">
        <v>5320</v>
      </c>
      <c r="O23" s="26">
        <f t="shared" si="3"/>
        <v>0.80394736842105263</v>
      </c>
      <c r="P23" s="27">
        <v>1947</v>
      </c>
      <c r="Q23" s="27">
        <v>2205</v>
      </c>
      <c r="R23" s="27">
        <v>52</v>
      </c>
      <c r="S23" s="27">
        <v>73</v>
      </c>
    </row>
    <row r="24" spans="2:19" ht="12.75" customHeight="1" x14ac:dyDescent="0.2">
      <c r="B24" s="16" t="s">
        <v>345</v>
      </c>
      <c r="C24" s="25">
        <v>1</v>
      </c>
      <c r="D24" s="20" t="s">
        <v>171</v>
      </c>
      <c r="E24" s="17">
        <v>4813</v>
      </c>
      <c r="F24" s="17">
        <v>650</v>
      </c>
      <c r="G24" s="17">
        <v>153</v>
      </c>
      <c r="H24" s="18">
        <f t="shared" si="0"/>
        <v>0.23538461538461539</v>
      </c>
      <c r="I24" s="17">
        <v>497</v>
      </c>
      <c r="J24" s="17">
        <f t="shared" si="1"/>
        <v>31.457516339869279</v>
      </c>
      <c r="K24" s="17">
        <f t="shared" si="2"/>
        <v>7.4046153846153846</v>
      </c>
      <c r="L24" s="17">
        <v>231</v>
      </c>
      <c r="M24" s="17">
        <v>1</v>
      </c>
      <c r="N24" s="17">
        <v>6158</v>
      </c>
      <c r="O24" s="26">
        <f t="shared" si="3"/>
        <v>0.78158493017213382</v>
      </c>
      <c r="P24" s="27">
        <v>2892</v>
      </c>
      <c r="Q24" s="27">
        <v>1515</v>
      </c>
      <c r="R24" s="27">
        <v>54</v>
      </c>
      <c r="S24" s="27">
        <v>352</v>
      </c>
    </row>
    <row r="25" spans="2:19" ht="12.75" customHeight="1" x14ac:dyDescent="0.2">
      <c r="B25" s="16" t="s">
        <v>97</v>
      </c>
      <c r="C25" s="25">
        <v>1</v>
      </c>
      <c r="D25" s="20" t="s">
        <v>164</v>
      </c>
      <c r="E25" s="17">
        <v>4633</v>
      </c>
      <c r="F25" s="17">
        <v>157</v>
      </c>
      <c r="G25" s="17">
        <v>73</v>
      </c>
      <c r="H25" s="18">
        <f t="shared" si="0"/>
        <v>0.46496815286624205</v>
      </c>
      <c r="I25" s="17">
        <v>84</v>
      </c>
      <c r="J25" s="17">
        <f t="shared" si="1"/>
        <v>63.465753424657535</v>
      </c>
      <c r="K25" s="17">
        <f t="shared" si="2"/>
        <v>29.509554140127388</v>
      </c>
      <c r="L25" s="17">
        <v>502</v>
      </c>
      <c r="M25" s="17">
        <v>1</v>
      </c>
      <c r="N25" s="17">
        <v>5993</v>
      </c>
      <c r="O25" s="26">
        <f t="shared" si="3"/>
        <v>0.77306858001001166</v>
      </c>
      <c r="P25" s="27">
        <v>3515</v>
      </c>
      <c r="Q25" s="27">
        <v>860</v>
      </c>
      <c r="R25" s="27">
        <v>42</v>
      </c>
      <c r="S25" s="27">
        <v>216</v>
      </c>
    </row>
    <row r="26" spans="2:19" ht="12.75" customHeight="1" x14ac:dyDescent="0.2">
      <c r="B26" s="16" t="s">
        <v>345</v>
      </c>
      <c r="C26" s="25">
        <v>9</v>
      </c>
      <c r="D26" s="20" t="s">
        <v>173</v>
      </c>
      <c r="E26" s="17">
        <v>4907</v>
      </c>
      <c r="F26" s="17">
        <v>374</v>
      </c>
      <c r="G26" s="17">
        <v>128</v>
      </c>
      <c r="H26" s="18">
        <f t="shared" si="0"/>
        <v>0.34224598930481281</v>
      </c>
      <c r="I26" s="17">
        <v>246</v>
      </c>
      <c r="J26" s="17">
        <f t="shared" si="1"/>
        <v>38.3359375</v>
      </c>
      <c r="K26" s="17">
        <f t="shared" si="2"/>
        <v>13.120320855614974</v>
      </c>
      <c r="L26" s="17">
        <v>251</v>
      </c>
      <c r="M26" s="17">
        <v>1</v>
      </c>
      <c r="N26" s="17">
        <v>6380</v>
      </c>
      <c r="O26" s="26">
        <f t="shared" si="3"/>
        <v>0.76912225705329151</v>
      </c>
      <c r="P26" s="27">
        <v>3490</v>
      </c>
      <c r="Q26" s="27">
        <v>1159</v>
      </c>
      <c r="R26" s="27">
        <v>70</v>
      </c>
      <c r="S26" s="27">
        <v>188</v>
      </c>
    </row>
    <row r="27" spans="2:19" ht="12.75" customHeight="1" x14ac:dyDescent="0.2">
      <c r="B27" s="16" t="s">
        <v>348</v>
      </c>
      <c r="C27" s="25">
        <v>1</v>
      </c>
      <c r="D27" s="20" t="s">
        <v>157</v>
      </c>
      <c r="E27" s="17">
        <v>4522</v>
      </c>
      <c r="F27" s="17">
        <v>392</v>
      </c>
      <c r="G27" s="17">
        <v>80</v>
      </c>
      <c r="H27" s="18">
        <f t="shared" si="0"/>
        <v>0.20408163265306123</v>
      </c>
      <c r="I27" s="17">
        <v>312</v>
      </c>
      <c r="J27" s="17">
        <f t="shared" si="1"/>
        <v>56.524999999999999</v>
      </c>
      <c r="K27" s="17">
        <f t="shared" si="2"/>
        <v>11.535714285714286</v>
      </c>
      <c r="L27" s="17">
        <v>386</v>
      </c>
      <c r="M27" s="17">
        <v>1</v>
      </c>
      <c r="N27" s="17">
        <v>6071</v>
      </c>
      <c r="O27" s="26">
        <f t="shared" si="3"/>
        <v>0.74485257782902325</v>
      </c>
      <c r="P27" s="27">
        <v>2096</v>
      </c>
      <c r="Q27" s="27">
        <v>903</v>
      </c>
      <c r="R27" s="27">
        <v>51</v>
      </c>
      <c r="S27" s="27">
        <v>1472</v>
      </c>
    </row>
    <row r="28" spans="2:19" ht="12.75" customHeight="1" x14ac:dyDescent="0.2">
      <c r="B28" s="16" t="s">
        <v>161</v>
      </c>
      <c r="C28" s="25">
        <v>12</v>
      </c>
      <c r="D28" s="20" t="s">
        <v>162</v>
      </c>
      <c r="E28" s="17">
        <v>4520</v>
      </c>
      <c r="F28" s="17">
        <v>268</v>
      </c>
      <c r="G28" s="17">
        <v>117</v>
      </c>
      <c r="H28" s="18">
        <f t="shared" si="0"/>
        <v>0.43656716417910446</v>
      </c>
      <c r="I28" s="17">
        <v>151</v>
      </c>
      <c r="J28" s="17">
        <f t="shared" si="1"/>
        <v>38.63247863247863</v>
      </c>
      <c r="K28" s="17">
        <f t="shared" si="2"/>
        <v>16.865671641791046</v>
      </c>
      <c r="L28" s="17">
        <v>1498</v>
      </c>
      <c r="M28" s="17">
        <v>1</v>
      </c>
      <c r="N28" s="17">
        <v>6193</v>
      </c>
      <c r="O28" s="26">
        <f t="shared" si="3"/>
        <v>0.72985628935895364</v>
      </c>
      <c r="P28" s="27">
        <v>3924</v>
      </c>
      <c r="Q28" s="27">
        <v>342</v>
      </c>
      <c r="R28" s="27">
        <v>30</v>
      </c>
      <c r="S28" s="27">
        <v>224</v>
      </c>
    </row>
    <row r="29" spans="2:19" ht="12.75" customHeight="1" x14ac:dyDescent="0.2">
      <c r="B29" s="16" t="s">
        <v>35</v>
      </c>
      <c r="C29" s="25">
        <v>16</v>
      </c>
      <c r="D29" s="20" t="s">
        <v>180</v>
      </c>
      <c r="E29" s="17">
        <v>4250</v>
      </c>
      <c r="F29" s="17">
        <v>144</v>
      </c>
      <c r="G29" s="17">
        <v>57</v>
      </c>
      <c r="H29" s="18">
        <f t="shared" si="0"/>
        <v>0.39583333333333331</v>
      </c>
      <c r="I29" s="17">
        <v>87</v>
      </c>
      <c r="J29" s="17">
        <f t="shared" si="1"/>
        <v>74.561403508771932</v>
      </c>
      <c r="K29" s="17">
        <f t="shared" si="2"/>
        <v>29.513888888888889</v>
      </c>
      <c r="L29" s="17">
        <v>778</v>
      </c>
      <c r="M29" s="17">
        <v>1</v>
      </c>
      <c r="N29" s="17">
        <v>5891</v>
      </c>
      <c r="O29" s="26">
        <f t="shared" si="3"/>
        <v>0.72143948395858093</v>
      </c>
      <c r="P29" s="27">
        <v>2043</v>
      </c>
      <c r="Q29" s="27">
        <v>2048</v>
      </c>
      <c r="R29" s="27">
        <v>44</v>
      </c>
      <c r="S29" s="27">
        <v>115</v>
      </c>
    </row>
    <row r="30" spans="2:19" ht="12.75" customHeight="1" x14ac:dyDescent="0.2">
      <c r="B30" s="16" t="s">
        <v>37</v>
      </c>
      <c r="C30" s="25">
        <v>8</v>
      </c>
      <c r="D30" s="20" t="s">
        <v>167</v>
      </c>
      <c r="E30" s="17">
        <v>4062</v>
      </c>
      <c r="F30" s="17">
        <v>150</v>
      </c>
      <c r="G30" s="17">
        <v>61</v>
      </c>
      <c r="H30" s="18">
        <f t="shared" si="0"/>
        <v>0.40666666666666668</v>
      </c>
      <c r="I30" s="17">
        <v>89</v>
      </c>
      <c r="J30" s="17">
        <f t="shared" si="1"/>
        <v>66.590163934426229</v>
      </c>
      <c r="K30" s="17">
        <f t="shared" si="2"/>
        <v>27.08</v>
      </c>
      <c r="L30" s="17">
        <v>778</v>
      </c>
      <c r="M30" s="17">
        <v>1</v>
      </c>
      <c r="N30" s="17">
        <v>5662</v>
      </c>
      <c r="O30" s="26">
        <f t="shared" si="3"/>
        <v>0.71741434122218295</v>
      </c>
      <c r="P30" s="27">
        <v>3250</v>
      </c>
      <c r="Q30" s="27">
        <v>621</v>
      </c>
      <c r="R30" s="27">
        <v>29</v>
      </c>
      <c r="S30" s="27">
        <v>162</v>
      </c>
    </row>
    <row r="31" spans="2:19" ht="12.75" customHeight="1" x14ac:dyDescent="0.2">
      <c r="B31" s="16" t="s">
        <v>22</v>
      </c>
      <c r="C31" s="25">
        <v>8</v>
      </c>
      <c r="D31" s="20" t="s">
        <v>159</v>
      </c>
      <c r="E31" s="17">
        <v>4581</v>
      </c>
      <c r="F31" s="17">
        <v>2591</v>
      </c>
      <c r="G31" s="17">
        <v>361</v>
      </c>
      <c r="H31" s="18">
        <f t="shared" si="0"/>
        <v>0.13932844461597838</v>
      </c>
      <c r="I31" s="17">
        <v>2230</v>
      </c>
      <c r="J31" s="17">
        <f t="shared" si="1"/>
        <v>12.689750692520775</v>
      </c>
      <c r="K31" s="17">
        <f t="shared" si="2"/>
        <v>1.7680432265534543</v>
      </c>
      <c r="L31" s="17">
        <v>875</v>
      </c>
      <c r="M31" s="17">
        <v>1</v>
      </c>
      <c r="N31" s="17">
        <v>6461</v>
      </c>
      <c r="O31" s="26">
        <f t="shared" si="3"/>
        <v>0.70902337099520196</v>
      </c>
      <c r="P31" s="27">
        <v>4134</v>
      </c>
      <c r="Q31" s="27">
        <v>348</v>
      </c>
      <c r="R31" s="27">
        <v>39</v>
      </c>
      <c r="S31" s="27">
        <v>60</v>
      </c>
    </row>
    <row r="32" spans="2:19" ht="12.75" customHeight="1" x14ac:dyDescent="0.2">
      <c r="B32" s="16" t="s">
        <v>22</v>
      </c>
      <c r="C32" s="25">
        <v>13</v>
      </c>
      <c r="D32" s="20" t="s">
        <v>163</v>
      </c>
      <c r="E32" s="17">
        <v>3916</v>
      </c>
      <c r="F32" s="17">
        <v>2493</v>
      </c>
      <c r="G32" s="17">
        <v>246</v>
      </c>
      <c r="H32" s="18">
        <f t="shared" si="0"/>
        <v>9.8676293622142003E-2</v>
      </c>
      <c r="I32" s="17">
        <v>2247</v>
      </c>
      <c r="J32" s="17">
        <f t="shared" si="1"/>
        <v>15.918699186991869</v>
      </c>
      <c r="K32" s="17">
        <f t="shared" si="2"/>
        <v>1.5707982350581629</v>
      </c>
      <c r="L32" s="17">
        <v>1101</v>
      </c>
      <c r="M32" s="17">
        <v>1</v>
      </c>
      <c r="N32" s="17">
        <v>5565</v>
      </c>
      <c r="O32" s="26">
        <f t="shared" si="3"/>
        <v>0.70368373764600178</v>
      </c>
      <c r="P32" s="27">
        <v>3576</v>
      </c>
      <c r="Q32" s="27">
        <v>274</v>
      </c>
      <c r="R32" s="27">
        <v>27</v>
      </c>
      <c r="S32" s="27">
        <v>39</v>
      </c>
    </row>
    <row r="33" spans="2:19" ht="12.75" customHeight="1" x14ac:dyDescent="0.2">
      <c r="B33" s="16" t="s">
        <v>24</v>
      </c>
      <c r="C33" s="25">
        <v>2</v>
      </c>
      <c r="D33" s="20" t="s">
        <v>166</v>
      </c>
      <c r="E33" s="17">
        <v>4351</v>
      </c>
      <c r="F33" s="17">
        <v>107</v>
      </c>
      <c r="G33" s="17">
        <v>46</v>
      </c>
      <c r="H33" s="18">
        <f t="shared" si="0"/>
        <v>0.42990654205607476</v>
      </c>
      <c r="I33" s="17">
        <v>61</v>
      </c>
      <c r="J33" s="17">
        <f t="shared" si="1"/>
        <v>94.586956521739125</v>
      </c>
      <c r="K33" s="17">
        <f t="shared" si="2"/>
        <v>40.663551401869157</v>
      </c>
      <c r="L33" s="17">
        <v>566</v>
      </c>
      <c r="M33" s="17">
        <v>1</v>
      </c>
      <c r="N33" s="17">
        <v>6242</v>
      </c>
      <c r="O33" s="26">
        <f t="shared" si="3"/>
        <v>0.69705222685036849</v>
      </c>
      <c r="P33" s="27">
        <v>3399</v>
      </c>
      <c r="Q33" s="27">
        <v>631</v>
      </c>
      <c r="R33" s="27">
        <v>44</v>
      </c>
      <c r="S33" s="27">
        <v>277</v>
      </c>
    </row>
    <row r="34" spans="2:19" ht="12.75" customHeight="1" x14ac:dyDescent="0.2">
      <c r="B34" s="16" t="s">
        <v>32</v>
      </c>
      <c r="C34" s="25">
        <v>4</v>
      </c>
      <c r="D34" s="20" t="s">
        <v>170</v>
      </c>
      <c r="E34" s="17">
        <v>4478</v>
      </c>
      <c r="F34" s="17">
        <v>162</v>
      </c>
      <c r="G34" s="17">
        <v>80</v>
      </c>
      <c r="H34" s="18">
        <f t="shared" si="0"/>
        <v>0.49382716049382713</v>
      </c>
      <c r="I34" s="17">
        <v>82</v>
      </c>
      <c r="J34" s="17">
        <f t="shared" si="1"/>
        <v>55.975000000000001</v>
      </c>
      <c r="K34" s="17">
        <f t="shared" si="2"/>
        <v>27.641975308641975</v>
      </c>
      <c r="L34" s="17">
        <v>430</v>
      </c>
      <c r="M34" s="17">
        <v>1</v>
      </c>
      <c r="N34" s="17">
        <v>6443</v>
      </c>
      <c r="O34" s="26">
        <f t="shared" si="3"/>
        <v>0.69501784882818562</v>
      </c>
      <c r="P34" s="27">
        <v>3070</v>
      </c>
      <c r="Q34" s="27">
        <v>1272</v>
      </c>
      <c r="R34" s="27">
        <v>50</v>
      </c>
      <c r="S34" s="27">
        <v>86</v>
      </c>
    </row>
    <row r="35" spans="2:19" ht="12.75" customHeight="1" x14ac:dyDescent="0.2">
      <c r="B35" s="16" t="s">
        <v>37</v>
      </c>
      <c r="C35" s="25">
        <v>9</v>
      </c>
      <c r="D35" s="20" t="s">
        <v>168</v>
      </c>
      <c r="E35" s="17">
        <v>3180</v>
      </c>
      <c r="F35" s="17">
        <v>109</v>
      </c>
      <c r="G35" s="17">
        <v>66</v>
      </c>
      <c r="H35" s="18">
        <f t="shared" si="0"/>
        <v>0.60550458715596334</v>
      </c>
      <c r="I35" s="17">
        <v>43</v>
      </c>
      <c r="J35" s="17">
        <f t="shared" si="1"/>
        <v>48.18181818181818</v>
      </c>
      <c r="K35" s="17">
        <f t="shared" si="2"/>
        <v>29.174311926605505</v>
      </c>
      <c r="L35" s="17">
        <v>586</v>
      </c>
      <c r="M35" s="17">
        <v>1</v>
      </c>
      <c r="N35" s="17">
        <v>4659</v>
      </c>
      <c r="O35" s="26">
        <f t="shared" si="3"/>
        <v>0.68254990341274957</v>
      </c>
      <c r="P35" s="27">
        <v>2628</v>
      </c>
      <c r="Q35" s="27">
        <v>450</v>
      </c>
      <c r="R35" s="27">
        <v>34</v>
      </c>
      <c r="S35" s="27">
        <v>68</v>
      </c>
    </row>
    <row r="36" spans="2:19" ht="12.75" customHeight="1" x14ac:dyDescent="0.2">
      <c r="B36" s="16" t="s">
        <v>345</v>
      </c>
      <c r="C36" s="25">
        <v>3</v>
      </c>
      <c r="D36" s="20" t="s">
        <v>169</v>
      </c>
      <c r="E36" s="17">
        <v>3828</v>
      </c>
      <c r="F36" s="17">
        <v>390</v>
      </c>
      <c r="G36" s="17">
        <v>86</v>
      </c>
      <c r="H36" s="18">
        <f t="shared" si="0"/>
        <v>0.22051282051282051</v>
      </c>
      <c r="I36" s="17">
        <v>304</v>
      </c>
      <c r="J36" s="17">
        <f t="shared" si="1"/>
        <v>44.511627906976742</v>
      </c>
      <c r="K36" s="17">
        <f t="shared" si="2"/>
        <v>9.815384615384616</v>
      </c>
      <c r="L36" s="17">
        <v>241</v>
      </c>
      <c r="M36" s="17">
        <v>1</v>
      </c>
      <c r="N36" s="17">
        <v>5617</v>
      </c>
      <c r="O36" s="26">
        <f t="shared" si="3"/>
        <v>0.6815025814491722</v>
      </c>
      <c r="P36" s="27">
        <v>2847</v>
      </c>
      <c r="Q36" s="27">
        <v>703</v>
      </c>
      <c r="R36" s="27">
        <v>31</v>
      </c>
      <c r="S36" s="27">
        <v>247</v>
      </c>
    </row>
    <row r="37" spans="2:19" ht="12.75" customHeight="1" x14ac:dyDescent="0.2">
      <c r="B37" s="16" t="s">
        <v>32</v>
      </c>
      <c r="C37" s="25">
        <v>2</v>
      </c>
      <c r="D37" s="20" t="s">
        <v>178</v>
      </c>
      <c r="E37" s="17">
        <v>3612</v>
      </c>
      <c r="F37" s="17">
        <v>44</v>
      </c>
      <c r="G37" s="17">
        <v>33</v>
      </c>
      <c r="H37" s="18">
        <f t="shared" ref="H37:H68" si="4">G37/F37</f>
        <v>0.75</v>
      </c>
      <c r="I37" s="17">
        <v>11</v>
      </c>
      <c r="J37" s="17">
        <f t="shared" ref="J37:J68" si="5">E37/G37</f>
        <v>109.45454545454545</v>
      </c>
      <c r="K37" s="17">
        <f t="shared" ref="K37:K68" si="6">E37/F37</f>
        <v>82.090909090909093</v>
      </c>
      <c r="L37" s="17">
        <v>508</v>
      </c>
      <c r="M37" s="17">
        <v>1</v>
      </c>
      <c r="N37" s="17">
        <v>5541</v>
      </c>
      <c r="O37" s="26">
        <f t="shared" ref="O37:O68" si="7">E37/N37</f>
        <v>0.65186789388197075</v>
      </c>
      <c r="P37" s="27">
        <v>2655</v>
      </c>
      <c r="Q37" s="27">
        <v>797</v>
      </c>
      <c r="R37" s="27">
        <v>39</v>
      </c>
      <c r="S37" s="27">
        <v>121</v>
      </c>
    </row>
    <row r="38" spans="2:19" ht="12.75" customHeight="1" x14ac:dyDescent="0.2">
      <c r="B38" s="16" t="s">
        <v>345</v>
      </c>
      <c r="C38" s="25">
        <v>4</v>
      </c>
      <c r="D38" s="20" t="s">
        <v>175</v>
      </c>
      <c r="E38" s="17">
        <v>4662</v>
      </c>
      <c r="F38" s="17">
        <v>513</v>
      </c>
      <c r="G38" s="17">
        <v>157</v>
      </c>
      <c r="H38" s="18">
        <f t="shared" si="4"/>
        <v>0.30604288499025339</v>
      </c>
      <c r="I38" s="17">
        <v>356</v>
      </c>
      <c r="J38" s="17">
        <f t="shared" si="5"/>
        <v>29.694267515923567</v>
      </c>
      <c r="K38" s="17">
        <f t="shared" si="6"/>
        <v>9.0877192982456148</v>
      </c>
      <c r="L38" s="17">
        <v>330</v>
      </c>
      <c r="M38" s="17">
        <v>1</v>
      </c>
      <c r="N38" s="17">
        <v>7183</v>
      </c>
      <c r="O38" s="26">
        <f t="shared" si="7"/>
        <v>0.64903243770012531</v>
      </c>
      <c r="P38" s="27">
        <v>2692</v>
      </c>
      <c r="Q38" s="27">
        <v>1368</v>
      </c>
      <c r="R38" s="27">
        <v>72</v>
      </c>
      <c r="S38" s="27">
        <v>530</v>
      </c>
    </row>
    <row r="39" spans="2:19" ht="12.75" customHeight="1" x14ac:dyDescent="0.2">
      <c r="B39" s="16" t="s">
        <v>345</v>
      </c>
      <c r="C39" s="25">
        <v>2</v>
      </c>
      <c r="D39" s="20" t="s">
        <v>179</v>
      </c>
      <c r="E39" s="17">
        <v>4036</v>
      </c>
      <c r="F39" s="17">
        <v>260</v>
      </c>
      <c r="G39" s="17">
        <v>122</v>
      </c>
      <c r="H39" s="18">
        <f t="shared" si="4"/>
        <v>0.46923076923076923</v>
      </c>
      <c r="I39" s="17">
        <v>138</v>
      </c>
      <c r="J39" s="17">
        <f t="shared" si="5"/>
        <v>33.081967213114751</v>
      </c>
      <c r="K39" s="17">
        <f t="shared" si="6"/>
        <v>15.523076923076923</v>
      </c>
      <c r="L39" s="17">
        <v>198</v>
      </c>
      <c r="M39" s="17">
        <v>1</v>
      </c>
      <c r="N39" s="17">
        <v>6272</v>
      </c>
      <c r="O39" s="26">
        <f t="shared" si="7"/>
        <v>0.64349489795918369</v>
      </c>
      <c r="P39" s="27">
        <v>2179</v>
      </c>
      <c r="Q39" s="27">
        <v>1635</v>
      </c>
      <c r="R39" s="27">
        <v>45</v>
      </c>
      <c r="S39" s="27">
        <v>177</v>
      </c>
    </row>
    <row r="40" spans="2:19" ht="12.75" customHeight="1" x14ac:dyDescent="0.2">
      <c r="B40" s="16" t="s">
        <v>186</v>
      </c>
      <c r="C40" s="25">
        <v>4</v>
      </c>
      <c r="D40" s="20" t="s">
        <v>187</v>
      </c>
      <c r="E40" s="17">
        <v>3923</v>
      </c>
      <c r="F40" s="17">
        <v>159</v>
      </c>
      <c r="G40" s="17">
        <v>49</v>
      </c>
      <c r="H40" s="18">
        <f t="shared" si="4"/>
        <v>0.3081761006289308</v>
      </c>
      <c r="I40" s="17">
        <v>110</v>
      </c>
      <c r="J40" s="17">
        <f t="shared" si="5"/>
        <v>80.061224489795919</v>
      </c>
      <c r="K40" s="17">
        <f t="shared" si="6"/>
        <v>24.672955974842768</v>
      </c>
      <c r="L40" s="17">
        <v>968</v>
      </c>
      <c r="M40" s="17">
        <v>1</v>
      </c>
      <c r="N40" s="17">
        <v>6110</v>
      </c>
      <c r="O40" s="26">
        <f t="shared" si="7"/>
        <v>0.64206219312602286</v>
      </c>
      <c r="P40" s="27">
        <v>1853</v>
      </c>
      <c r="Q40" s="27">
        <v>1970</v>
      </c>
      <c r="R40" s="27">
        <v>40</v>
      </c>
      <c r="S40" s="27">
        <v>60</v>
      </c>
    </row>
    <row r="41" spans="2:19" ht="12.75" customHeight="1" x14ac:dyDescent="0.2">
      <c r="B41" s="16" t="s">
        <v>118</v>
      </c>
      <c r="C41" s="25">
        <v>1</v>
      </c>
      <c r="D41" s="20" t="s">
        <v>177</v>
      </c>
      <c r="E41" s="17">
        <v>2898</v>
      </c>
      <c r="F41" s="17">
        <v>112</v>
      </c>
      <c r="G41" s="17">
        <v>67</v>
      </c>
      <c r="H41" s="18">
        <f t="shared" si="4"/>
        <v>0.5982142857142857</v>
      </c>
      <c r="I41" s="17">
        <v>45</v>
      </c>
      <c r="J41" s="17">
        <f t="shared" si="5"/>
        <v>43.253731343283583</v>
      </c>
      <c r="K41" s="17">
        <f t="shared" si="6"/>
        <v>25.875</v>
      </c>
      <c r="L41" s="17">
        <v>270</v>
      </c>
      <c r="M41" s="17">
        <v>1</v>
      </c>
      <c r="N41" s="17">
        <v>4812</v>
      </c>
      <c r="O41" s="26">
        <f t="shared" si="7"/>
        <v>0.60224438902743138</v>
      </c>
      <c r="P41" s="27">
        <v>2363</v>
      </c>
      <c r="Q41" s="27">
        <v>433</v>
      </c>
      <c r="R41" s="27">
        <v>26</v>
      </c>
      <c r="S41" s="27">
        <v>76</v>
      </c>
    </row>
    <row r="42" spans="2:19" ht="12.75" customHeight="1" x14ac:dyDescent="0.2">
      <c r="B42" s="16" t="s">
        <v>345</v>
      </c>
      <c r="C42" s="25">
        <v>10</v>
      </c>
      <c r="D42" s="20" t="s">
        <v>181</v>
      </c>
      <c r="E42" s="17">
        <v>3885</v>
      </c>
      <c r="F42" s="17">
        <v>539</v>
      </c>
      <c r="G42" s="17">
        <v>97</v>
      </c>
      <c r="H42" s="18">
        <f t="shared" si="4"/>
        <v>0.17996289424860853</v>
      </c>
      <c r="I42" s="17">
        <v>442</v>
      </c>
      <c r="J42" s="17">
        <f t="shared" si="5"/>
        <v>40.051546391752581</v>
      </c>
      <c r="K42" s="17">
        <f t="shared" si="6"/>
        <v>7.2077922077922079</v>
      </c>
      <c r="L42" s="17">
        <v>512</v>
      </c>
      <c r="M42" s="17">
        <v>1</v>
      </c>
      <c r="N42" s="17">
        <v>6480</v>
      </c>
      <c r="O42" s="26">
        <f t="shared" si="7"/>
        <v>0.59953703703703709</v>
      </c>
      <c r="P42" s="27">
        <v>2254</v>
      </c>
      <c r="Q42" s="27">
        <v>1478</v>
      </c>
      <c r="R42" s="27">
        <v>33</v>
      </c>
      <c r="S42" s="27">
        <v>120</v>
      </c>
    </row>
    <row r="43" spans="2:19" s="28" customFormat="1" ht="12.75" x14ac:dyDescent="0.2">
      <c r="B43" s="16" t="s">
        <v>118</v>
      </c>
      <c r="C43" s="25">
        <v>5</v>
      </c>
      <c r="D43" s="20" t="s">
        <v>172</v>
      </c>
      <c r="E43" s="17">
        <v>3455</v>
      </c>
      <c r="F43" s="17">
        <v>86</v>
      </c>
      <c r="G43" s="17">
        <v>45</v>
      </c>
      <c r="H43" s="18">
        <f t="shared" si="4"/>
        <v>0.52325581395348841</v>
      </c>
      <c r="I43" s="17">
        <v>41</v>
      </c>
      <c r="J43" s="17">
        <f t="shared" si="5"/>
        <v>76.777777777777771</v>
      </c>
      <c r="K43" s="17">
        <f t="shared" si="6"/>
        <v>40.174418604651166</v>
      </c>
      <c r="L43" s="17">
        <v>242</v>
      </c>
      <c r="M43" s="17">
        <v>1</v>
      </c>
      <c r="N43" s="17">
        <v>5766</v>
      </c>
      <c r="O43" s="26">
        <f t="shared" si="7"/>
        <v>0.59920221990981615</v>
      </c>
      <c r="P43" s="27">
        <v>2791</v>
      </c>
      <c r="Q43" s="27">
        <v>521</v>
      </c>
      <c r="R43" s="27">
        <v>27</v>
      </c>
      <c r="S43" s="27">
        <v>116</v>
      </c>
    </row>
    <row r="44" spans="2:19" ht="12.75" customHeight="1" x14ac:dyDescent="0.2">
      <c r="B44" s="16" t="s">
        <v>118</v>
      </c>
      <c r="C44" s="25">
        <v>2</v>
      </c>
      <c r="D44" s="20" t="s">
        <v>176</v>
      </c>
      <c r="E44" s="17">
        <v>3404</v>
      </c>
      <c r="F44" s="17">
        <v>106</v>
      </c>
      <c r="G44" s="17">
        <v>41</v>
      </c>
      <c r="H44" s="18">
        <f t="shared" si="4"/>
        <v>0.3867924528301887</v>
      </c>
      <c r="I44" s="17">
        <v>65</v>
      </c>
      <c r="J44" s="17">
        <f t="shared" si="5"/>
        <v>83.024390243902445</v>
      </c>
      <c r="K44" s="17">
        <f t="shared" si="6"/>
        <v>32.113207547169814</v>
      </c>
      <c r="L44" s="17">
        <v>263</v>
      </c>
      <c r="M44" s="17">
        <v>1</v>
      </c>
      <c r="N44" s="17">
        <v>5921</v>
      </c>
      <c r="O44" s="26">
        <f t="shared" si="7"/>
        <v>0.57490288802567135</v>
      </c>
      <c r="P44" s="27">
        <v>2849</v>
      </c>
      <c r="Q44" s="27">
        <v>433</v>
      </c>
      <c r="R44" s="27">
        <v>47</v>
      </c>
      <c r="S44" s="27">
        <v>75</v>
      </c>
    </row>
    <row r="45" spans="2:19" ht="12.75" customHeight="1" x14ac:dyDescent="0.2">
      <c r="B45" s="16" t="s">
        <v>349</v>
      </c>
      <c r="C45" s="25">
        <v>22</v>
      </c>
      <c r="D45" s="20" t="s">
        <v>188</v>
      </c>
      <c r="E45" s="17">
        <v>3835</v>
      </c>
      <c r="F45" s="17">
        <v>55</v>
      </c>
      <c r="G45" s="17">
        <v>33</v>
      </c>
      <c r="H45" s="18">
        <f t="shared" si="4"/>
        <v>0.6</v>
      </c>
      <c r="I45" s="17">
        <v>22</v>
      </c>
      <c r="J45" s="17">
        <f t="shared" si="5"/>
        <v>116.21212121212122</v>
      </c>
      <c r="K45" s="17">
        <f t="shared" si="6"/>
        <v>69.727272727272734</v>
      </c>
      <c r="L45" s="17">
        <v>442</v>
      </c>
      <c r="M45" s="17">
        <v>1</v>
      </c>
      <c r="N45" s="17">
        <v>6810</v>
      </c>
      <c r="O45" s="26">
        <f t="shared" si="7"/>
        <v>0.56314243759177685</v>
      </c>
      <c r="P45" s="27">
        <v>3069</v>
      </c>
      <c r="Q45" s="27">
        <v>436</v>
      </c>
      <c r="R45" s="27">
        <v>22</v>
      </c>
      <c r="S45" s="27">
        <v>308</v>
      </c>
    </row>
    <row r="46" spans="2:19" ht="12.75" customHeight="1" x14ac:dyDescent="0.2">
      <c r="B46" s="16" t="s">
        <v>345</v>
      </c>
      <c r="C46" s="25">
        <v>5</v>
      </c>
      <c r="D46" s="20" t="s">
        <v>184</v>
      </c>
      <c r="E46" s="17">
        <v>2700</v>
      </c>
      <c r="F46" s="17">
        <v>453</v>
      </c>
      <c r="G46" s="17">
        <v>96</v>
      </c>
      <c r="H46" s="18">
        <f t="shared" si="4"/>
        <v>0.2119205298013245</v>
      </c>
      <c r="I46" s="17">
        <v>357</v>
      </c>
      <c r="J46" s="17">
        <f t="shared" si="5"/>
        <v>28.125</v>
      </c>
      <c r="K46" s="17">
        <f t="shared" si="6"/>
        <v>5.9602649006622519</v>
      </c>
      <c r="L46" s="17">
        <v>121</v>
      </c>
      <c r="M46" s="17">
        <v>1</v>
      </c>
      <c r="N46" s="17">
        <v>4969</v>
      </c>
      <c r="O46" s="26">
        <f t="shared" si="7"/>
        <v>0.54336888710002007</v>
      </c>
      <c r="P46" s="27">
        <v>1346</v>
      </c>
      <c r="Q46" s="27">
        <v>1221</v>
      </c>
      <c r="R46" s="27">
        <v>21</v>
      </c>
      <c r="S46" s="27">
        <v>112</v>
      </c>
    </row>
    <row r="47" spans="2:19" ht="12.75" customHeight="1" x14ac:dyDescent="0.2">
      <c r="B47" s="29" t="s">
        <v>182</v>
      </c>
      <c r="C47" s="30">
        <v>2</v>
      </c>
      <c r="D47" s="29" t="s">
        <v>183</v>
      </c>
      <c r="E47" s="30">
        <v>3041</v>
      </c>
      <c r="F47" s="30">
        <v>147</v>
      </c>
      <c r="G47" s="30">
        <v>66</v>
      </c>
      <c r="H47" s="31">
        <f t="shared" si="4"/>
        <v>0.44897959183673469</v>
      </c>
      <c r="I47" s="30">
        <v>81</v>
      </c>
      <c r="J47" s="32">
        <f t="shared" si="5"/>
        <v>46.075757575757578</v>
      </c>
      <c r="K47" s="32">
        <f t="shared" si="6"/>
        <v>20.687074829931973</v>
      </c>
      <c r="L47" s="30">
        <v>443</v>
      </c>
      <c r="M47" s="30">
        <v>1</v>
      </c>
      <c r="N47" s="30">
        <v>5773</v>
      </c>
      <c r="O47" s="33">
        <f t="shared" si="7"/>
        <v>0.5267625151567642</v>
      </c>
      <c r="P47" s="30">
        <v>2710</v>
      </c>
      <c r="Q47" s="30">
        <v>278</v>
      </c>
      <c r="R47" s="30">
        <v>28</v>
      </c>
      <c r="S47" s="30">
        <v>25</v>
      </c>
    </row>
    <row r="48" spans="2:19" ht="12.75" customHeight="1" x14ac:dyDescent="0.2">
      <c r="B48" s="16" t="s">
        <v>24</v>
      </c>
      <c r="C48" s="25">
        <v>5</v>
      </c>
      <c r="D48" s="20" t="s">
        <v>185</v>
      </c>
      <c r="E48" s="17">
        <v>2656</v>
      </c>
      <c r="F48" s="17">
        <v>240</v>
      </c>
      <c r="G48" s="17">
        <v>77</v>
      </c>
      <c r="H48" s="18">
        <f t="shared" si="4"/>
        <v>0.32083333333333336</v>
      </c>
      <c r="I48" s="17">
        <v>163</v>
      </c>
      <c r="J48" s="17">
        <f t="shared" si="5"/>
        <v>34.493506493506494</v>
      </c>
      <c r="K48" s="17">
        <f t="shared" si="6"/>
        <v>11.066666666666666</v>
      </c>
      <c r="L48" s="17">
        <v>459</v>
      </c>
      <c r="M48" s="17">
        <v>1</v>
      </c>
      <c r="N48" s="17">
        <v>5715</v>
      </c>
      <c r="O48" s="26">
        <f t="shared" si="7"/>
        <v>0.46474190726159231</v>
      </c>
      <c r="P48" s="27">
        <v>2290</v>
      </c>
      <c r="Q48" s="27">
        <v>313</v>
      </c>
      <c r="R48" s="27">
        <v>19</v>
      </c>
      <c r="S48" s="27">
        <v>34</v>
      </c>
    </row>
    <row r="49" spans="2:19" ht="12.75" customHeight="1" x14ac:dyDescent="0.2">
      <c r="B49" s="16" t="s">
        <v>103</v>
      </c>
      <c r="C49" s="25">
        <v>8</v>
      </c>
      <c r="D49" s="20" t="s">
        <v>191</v>
      </c>
      <c r="E49" s="17">
        <v>2599</v>
      </c>
      <c r="F49" s="17">
        <v>34</v>
      </c>
      <c r="G49" s="17">
        <v>18</v>
      </c>
      <c r="H49" s="18">
        <f t="shared" si="4"/>
        <v>0.52941176470588236</v>
      </c>
      <c r="I49" s="17">
        <v>16</v>
      </c>
      <c r="J49" s="17">
        <f t="shared" si="5"/>
        <v>144.38888888888889</v>
      </c>
      <c r="K49" s="17">
        <f t="shared" si="6"/>
        <v>76.441176470588232</v>
      </c>
      <c r="L49" s="17">
        <v>940</v>
      </c>
      <c r="M49" s="17">
        <v>1</v>
      </c>
      <c r="N49" s="17">
        <v>5821</v>
      </c>
      <c r="O49" s="26">
        <f t="shared" si="7"/>
        <v>0.44648685792819104</v>
      </c>
      <c r="P49" s="27">
        <v>1700</v>
      </c>
      <c r="Q49" s="27">
        <v>857</v>
      </c>
      <c r="R49" s="27">
        <v>19</v>
      </c>
      <c r="S49" s="27">
        <v>23</v>
      </c>
    </row>
    <row r="50" spans="2:19" ht="12.75" customHeight="1" x14ac:dyDescent="0.2">
      <c r="B50" s="16" t="s">
        <v>349</v>
      </c>
      <c r="C50" s="25">
        <v>39</v>
      </c>
      <c r="D50" s="20" t="s">
        <v>195</v>
      </c>
      <c r="E50" s="17">
        <v>2224</v>
      </c>
      <c r="F50" s="17">
        <v>21</v>
      </c>
      <c r="G50" s="17">
        <v>13</v>
      </c>
      <c r="H50" s="18">
        <f t="shared" si="4"/>
        <v>0.61904761904761907</v>
      </c>
      <c r="I50" s="17">
        <v>8</v>
      </c>
      <c r="J50" s="17">
        <f t="shared" si="5"/>
        <v>171.07692307692307</v>
      </c>
      <c r="K50" s="17">
        <f t="shared" si="6"/>
        <v>105.9047619047619</v>
      </c>
      <c r="L50" s="17">
        <v>1525</v>
      </c>
      <c r="M50" s="17">
        <v>5</v>
      </c>
      <c r="N50" s="17">
        <v>5014</v>
      </c>
      <c r="O50" s="26">
        <f t="shared" si="7"/>
        <v>0.44355803749501393</v>
      </c>
      <c r="P50" s="27">
        <v>1437</v>
      </c>
      <c r="Q50" s="27">
        <v>650</v>
      </c>
      <c r="R50" s="27">
        <v>25</v>
      </c>
      <c r="S50" s="27">
        <v>112</v>
      </c>
    </row>
    <row r="51" spans="2:19" ht="12.75" customHeight="1" x14ac:dyDescent="0.2">
      <c r="B51" s="16" t="s">
        <v>26</v>
      </c>
      <c r="C51" s="25">
        <v>10</v>
      </c>
      <c r="D51" s="20" t="s">
        <v>205</v>
      </c>
      <c r="E51" s="17">
        <v>2360</v>
      </c>
      <c r="F51" s="17">
        <v>118</v>
      </c>
      <c r="G51" s="17">
        <v>40</v>
      </c>
      <c r="H51" s="18">
        <f t="shared" si="4"/>
        <v>0.33898305084745761</v>
      </c>
      <c r="I51" s="17">
        <v>78</v>
      </c>
      <c r="J51" s="17">
        <f t="shared" si="5"/>
        <v>59</v>
      </c>
      <c r="K51" s="17">
        <f t="shared" si="6"/>
        <v>20</v>
      </c>
      <c r="L51" s="17">
        <v>419</v>
      </c>
      <c r="M51" s="17">
        <v>1</v>
      </c>
      <c r="N51" s="17">
        <v>5384</v>
      </c>
      <c r="O51" s="26">
        <f t="shared" si="7"/>
        <v>0.43833580980683506</v>
      </c>
      <c r="P51" s="27">
        <v>1838</v>
      </c>
      <c r="Q51" s="27">
        <v>417</v>
      </c>
      <c r="R51" s="27">
        <v>51</v>
      </c>
      <c r="S51" s="27">
        <v>54</v>
      </c>
    </row>
    <row r="52" spans="2:19" ht="12.75" customHeight="1" x14ac:dyDescent="0.2">
      <c r="B52" s="16" t="s">
        <v>345</v>
      </c>
      <c r="C52" s="25">
        <v>3</v>
      </c>
      <c r="D52" s="20" t="s">
        <v>189</v>
      </c>
      <c r="E52" s="17">
        <v>2417</v>
      </c>
      <c r="F52" s="17">
        <v>85</v>
      </c>
      <c r="G52" s="17">
        <v>40</v>
      </c>
      <c r="H52" s="18">
        <f t="shared" si="4"/>
        <v>0.47058823529411764</v>
      </c>
      <c r="I52" s="17">
        <v>45</v>
      </c>
      <c r="J52" s="17">
        <f t="shared" si="5"/>
        <v>60.424999999999997</v>
      </c>
      <c r="K52" s="17">
        <f t="shared" si="6"/>
        <v>28.435294117647057</v>
      </c>
      <c r="L52" s="17">
        <v>264</v>
      </c>
      <c r="M52" s="17">
        <v>1</v>
      </c>
      <c r="N52" s="17">
        <v>5617</v>
      </c>
      <c r="O52" s="26">
        <f t="shared" si="7"/>
        <v>0.43030087235178921</v>
      </c>
      <c r="P52" s="27">
        <v>2206</v>
      </c>
      <c r="Q52" s="27">
        <v>150</v>
      </c>
      <c r="R52" s="27">
        <v>23</v>
      </c>
      <c r="S52" s="27">
        <v>38</v>
      </c>
    </row>
    <row r="53" spans="2:19" ht="12.75" customHeight="1" x14ac:dyDescent="0.2">
      <c r="B53" s="16" t="s">
        <v>112</v>
      </c>
      <c r="C53" s="25">
        <v>4</v>
      </c>
      <c r="D53" s="20" t="s">
        <v>192</v>
      </c>
      <c r="E53" s="17">
        <v>2658</v>
      </c>
      <c r="F53" s="17">
        <v>35</v>
      </c>
      <c r="G53" s="17">
        <v>17</v>
      </c>
      <c r="H53" s="18">
        <f t="shared" si="4"/>
        <v>0.48571428571428571</v>
      </c>
      <c r="I53" s="17">
        <v>18</v>
      </c>
      <c r="J53" s="17">
        <f t="shared" si="5"/>
        <v>156.35294117647058</v>
      </c>
      <c r="K53" s="17">
        <f t="shared" si="6"/>
        <v>75.942857142857136</v>
      </c>
      <c r="L53" s="17">
        <v>735</v>
      </c>
      <c r="M53" s="17">
        <v>1</v>
      </c>
      <c r="N53" s="17">
        <v>6546</v>
      </c>
      <c r="O53" s="26">
        <f t="shared" si="7"/>
        <v>0.40604949587534372</v>
      </c>
      <c r="P53" s="27">
        <v>1986</v>
      </c>
      <c r="Q53" s="27">
        <v>615</v>
      </c>
      <c r="R53" s="27">
        <v>21</v>
      </c>
      <c r="S53" s="27">
        <v>36</v>
      </c>
    </row>
    <row r="54" spans="2:19" ht="12.75" customHeight="1" x14ac:dyDescent="0.2">
      <c r="B54" s="16" t="s">
        <v>97</v>
      </c>
      <c r="C54" s="25">
        <v>1</v>
      </c>
      <c r="D54" s="20" t="s">
        <v>198</v>
      </c>
      <c r="E54" s="17">
        <v>2267</v>
      </c>
      <c r="F54" s="17">
        <v>43</v>
      </c>
      <c r="G54" s="17">
        <v>18</v>
      </c>
      <c r="H54" s="18">
        <f t="shared" si="4"/>
        <v>0.41860465116279072</v>
      </c>
      <c r="I54" s="17">
        <v>25</v>
      </c>
      <c r="J54" s="17">
        <f t="shared" si="5"/>
        <v>125.94444444444444</v>
      </c>
      <c r="K54" s="17">
        <f t="shared" si="6"/>
        <v>52.720930232558139</v>
      </c>
      <c r="L54" s="17">
        <v>364</v>
      </c>
      <c r="M54" s="17">
        <v>1</v>
      </c>
      <c r="N54" s="17">
        <v>5993</v>
      </c>
      <c r="O54" s="26">
        <f t="shared" si="7"/>
        <v>0.37827465376272318</v>
      </c>
      <c r="P54" s="27">
        <v>825</v>
      </c>
      <c r="Q54" s="27">
        <v>1395</v>
      </c>
      <c r="R54" s="27">
        <v>6</v>
      </c>
      <c r="S54" s="27">
        <v>41</v>
      </c>
    </row>
    <row r="55" spans="2:19" ht="12.75" customHeight="1" x14ac:dyDescent="0.2">
      <c r="B55" s="16" t="s">
        <v>26</v>
      </c>
      <c r="C55" s="25">
        <v>9</v>
      </c>
      <c r="D55" s="20" t="s">
        <v>202</v>
      </c>
      <c r="E55" s="17">
        <v>2271</v>
      </c>
      <c r="F55" s="17">
        <v>202</v>
      </c>
      <c r="G55" s="17">
        <v>70</v>
      </c>
      <c r="H55" s="18">
        <f t="shared" si="4"/>
        <v>0.34653465346534651</v>
      </c>
      <c r="I55" s="17">
        <v>132</v>
      </c>
      <c r="J55" s="17">
        <f t="shared" si="5"/>
        <v>32.442857142857143</v>
      </c>
      <c r="K55" s="17">
        <f t="shared" si="6"/>
        <v>11.242574257425742</v>
      </c>
      <c r="L55" s="17">
        <v>377</v>
      </c>
      <c r="M55" s="17">
        <v>1</v>
      </c>
      <c r="N55" s="17">
        <v>6103</v>
      </c>
      <c r="O55" s="26">
        <f t="shared" si="7"/>
        <v>0.37211207602818286</v>
      </c>
      <c r="P55" s="27">
        <v>745</v>
      </c>
      <c r="Q55" s="27">
        <v>1360</v>
      </c>
      <c r="R55" s="27">
        <v>18</v>
      </c>
      <c r="S55" s="27">
        <v>148</v>
      </c>
    </row>
    <row r="56" spans="2:19" ht="12.75" customHeight="1" x14ac:dyDescent="0.2">
      <c r="B56" s="16" t="s">
        <v>103</v>
      </c>
      <c r="C56" s="25">
        <v>7</v>
      </c>
      <c r="D56" s="20" t="s">
        <v>216</v>
      </c>
      <c r="E56" s="17">
        <v>2047</v>
      </c>
      <c r="F56" s="17">
        <v>21</v>
      </c>
      <c r="G56" s="17">
        <v>13</v>
      </c>
      <c r="H56" s="18">
        <f t="shared" si="4"/>
        <v>0.61904761904761907</v>
      </c>
      <c r="I56" s="17">
        <v>8</v>
      </c>
      <c r="J56" s="17">
        <f t="shared" si="5"/>
        <v>157.46153846153845</v>
      </c>
      <c r="K56" s="17">
        <f t="shared" si="6"/>
        <v>97.476190476190482</v>
      </c>
      <c r="L56" s="17">
        <v>431</v>
      </c>
      <c r="M56" s="17">
        <v>1</v>
      </c>
      <c r="N56" s="17">
        <v>5518</v>
      </c>
      <c r="O56" s="26">
        <f t="shared" si="7"/>
        <v>0.37096774193548387</v>
      </c>
      <c r="P56" s="27">
        <v>1163</v>
      </c>
      <c r="Q56" s="27">
        <v>727</v>
      </c>
      <c r="R56" s="27">
        <v>10</v>
      </c>
      <c r="S56" s="27">
        <v>147</v>
      </c>
    </row>
    <row r="57" spans="2:19" ht="12.75" customHeight="1" x14ac:dyDescent="0.2">
      <c r="B57" s="16" t="s">
        <v>103</v>
      </c>
      <c r="C57" s="25">
        <v>5</v>
      </c>
      <c r="D57" s="20" t="s">
        <v>194</v>
      </c>
      <c r="E57" s="17">
        <v>2157</v>
      </c>
      <c r="F57" s="17">
        <v>180</v>
      </c>
      <c r="G57" s="17">
        <v>39</v>
      </c>
      <c r="H57" s="18">
        <f t="shared" si="4"/>
        <v>0.21666666666666667</v>
      </c>
      <c r="I57" s="17">
        <v>141</v>
      </c>
      <c r="J57" s="17">
        <f t="shared" si="5"/>
        <v>55.307692307692307</v>
      </c>
      <c r="K57" s="17">
        <f t="shared" si="6"/>
        <v>11.983333333333333</v>
      </c>
      <c r="L57" s="17">
        <v>451</v>
      </c>
      <c r="M57" s="17">
        <v>1</v>
      </c>
      <c r="N57" s="17">
        <v>5858</v>
      </c>
      <c r="O57" s="26">
        <f t="shared" si="7"/>
        <v>0.36821440764766133</v>
      </c>
      <c r="P57" s="27">
        <v>1879</v>
      </c>
      <c r="Q57" s="27">
        <v>197</v>
      </c>
      <c r="R57" s="27">
        <v>26</v>
      </c>
      <c r="S57" s="27">
        <v>55</v>
      </c>
    </row>
    <row r="58" spans="2:19" ht="12.75" customHeight="1" x14ac:dyDescent="0.2">
      <c r="B58" s="16" t="s">
        <v>355</v>
      </c>
      <c r="C58" s="25">
        <v>4</v>
      </c>
      <c r="D58" s="20" t="s">
        <v>214</v>
      </c>
      <c r="E58" s="17">
        <v>2383</v>
      </c>
      <c r="F58" s="17">
        <v>58</v>
      </c>
      <c r="G58" s="17">
        <v>27</v>
      </c>
      <c r="H58" s="18">
        <f t="shared" si="4"/>
        <v>0.46551724137931033</v>
      </c>
      <c r="I58" s="17">
        <v>31</v>
      </c>
      <c r="J58" s="17">
        <f t="shared" si="5"/>
        <v>88.259259259259252</v>
      </c>
      <c r="K58" s="17">
        <f t="shared" si="6"/>
        <v>41.086206896551722</v>
      </c>
      <c r="L58" s="17">
        <v>728</v>
      </c>
      <c r="M58" s="17">
        <v>1</v>
      </c>
      <c r="N58" s="17">
        <v>6595</v>
      </c>
      <c r="O58" s="26">
        <f t="shared" si="7"/>
        <v>0.36133434420015165</v>
      </c>
      <c r="P58" s="27">
        <v>716</v>
      </c>
      <c r="Q58" s="27">
        <v>1593</v>
      </c>
      <c r="R58" s="27">
        <v>17</v>
      </c>
      <c r="S58" s="27">
        <v>57</v>
      </c>
    </row>
    <row r="59" spans="2:19" ht="12.75" customHeight="1" x14ac:dyDescent="0.2">
      <c r="B59" s="16" t="s">
        <v>161</v>
      </c>
      <c r="C59" s="25">
        <v>12</v>
      </c>
      <c r="D59" s="20" t="s">
        <v>196</v>
      </c>
      <c r="E59" s="17">
        <v>2230</v>
      </c>
      <c r="F59" s="17">
        <v>255</v>
      </c>
      <c r="G59" s="17">
        <v>66</v>
      </c>
      <c r="H59" s="18">
        <f t="shared" si="4"/>
        <v>0.25882352941176473</v>
      </c>
      <c r="I59" s="17">
        <v>189</v>
      </c>
      <c r="J59" s="17">
        <f t="shared" si="5"/>
        <v>33.787878787878789</v>
      </c>
      <c r="K59" s="17">
        <f t="shared" si="6"/>
        <v>8.7450980392156854</v>
      </c>
      <c r="L59" s="17">
        <v>539</v>
      </c>
      <c r="M59" s="17">
        <v>1</v>
      </c>
      <c r="N59" s="17">
        <v>6193</v>
      </c>
      <c r="O59" s="26">
        <f t="shared" si="7"/>
        <v>0.36008396576780238</v>
      </c>
      <c r="P59" s="27">
        <v>1964</v>
      </c>
      <c r="Q59" s="27">
        <v>226</v>
      </c>
      <c r="R59" s="27">
        <v>11</v>
      </c>
      <c r="S59" s="27">
        <v>29</v>
      </c>
    </row>
    <row r="60" spans="2:19" ht="12.75" customHeight="1" x14ac:dyDescent="0.2">
      <c r="B60" s="16" t="s">
        <v>348</v>
      </c>
      <c r="C60" s="25">
        <v>17</v>
      </c>
      <c r="D60" s="16" t="s">
        <v>190</v>
      </c>
      <c r="E60" s="17">
        <v>2134</v>
      </c>
      <c r="F60" s="17">
        <v>393</v>
      </c>
      <c r="G60" s="17">
        <v>73</v>
      </c>
      <c r="H60" s="18">
        <f t="shared" si="4"/>
        <v>0.18575063613231552</v>
      </c>
      <c r="I60" s="17">
        <v>320</v>
      </c>
      <c r="J60" s="17">
        <f t="shared" si="5"/>
        <v>29.232876712328768</v>
      </c>
      <c r="K60" s="17">
        <f t="shared" si="6"/>
        <v>5.4300254452926211</v>
      </c>
      <c r="L60" s="17">
        <v>94</v>
      </c>
      <c r="M60" s="17">
        <v>1</v>
      </c>
      <c r="N60" s="17">
        <v>6234</v>
      </c>
      <c r="O60" s="26">
        <f t="shared" si="7"/>
        <v>0.34231632980429899</v>
      </c>
      <c r="P60" s="27">
        <v>556</v>
      </c>
      <c r="Q60" s="27">
        <v>1487</v>
      </c>
      <c r="R60" s="27">
        <v>6</v>
      </c>
      <c r="S60" s="27">
        <v>85</v>
      </c>
    </row>
    <row r="61" spans="2:19" ht="12.75" customHeight="1" x14ac:dyDescent="0.2">
      <c r="B61" s="16" t="s">
        <v>32</v>
      </c>
      <c r="C61" s="25">
        <v>4</v>
      </c>
      <c r="D61" s="20" t="s">
        <v>197</v>
      </c>
      <c r="E61" s="17">
        <v>2180</v>
      </c>
      <c r="F61" s="17">
        <v>57</v>
      </c>
      <c r="G61" s="17">
        <v>22</v>
      </c>
      <c r="H61" s="18">
        <f t="shared" si="4"/>
        <v>0.38596491228070173</v>
      </c>
      <c r="I61" s="17">
        <v>35</v>
      </c>
      <c r="J61" s="17">
        <f t="shared" si="5"/>
        <v>99.090909090909093</v>
      </c>
      <c r="K61" s="17">
        <f t="shared" si="6"/>
        <v>38.245614035087719</v>
      </c>
      <c r="L61" s="17">
        <v>1019</v>
      </c>
      <c r="M61" s="17">
        <v>1</v>
      </c>
      <c r="N61" s="17">
        <v>6443</v>
      </c>
      <c r="O61" s="26">
        <f t="shared" si="7"/>
        <v>0.33835169951885768</v>
      </c>
      <c r="P61" s="27">
        <v>1383</v>
      </c>
      <c r="Q61" s="27">
        <v>772</v>
      </c>
      <c r="R61" s="27">
        <v>20</v>
      </c>
      <c r="S61" s="27">
        <v>5</v>
      </c>
    </row>
    <row r="62" spans="2:19" ht="12.75" customHeight="1" x14ac:dyDescent="0.2">
      <c r="B62" s="16" t="s">
        <v>29</v>
      </c>
      <c r="C62" s="25">
        <v>5</v>
      </c>
      <c r="D62" s="20" t="s">
        <v>217</v>
      </c>
      <c r="E62" s="17">
        <v>1687</v>
      </c>
      <c r="F62" s="17">
        <v>102</v>
      </c>
      <c r="G62" s="17">
        <v>39</v>
      </c>
      <c r="H62" s="18">
        <f t="shared" si="4"/>
        <v>0.38235294117647056</v>
      </c>
      <c r="I62" s="17">
        <v>63</v>
      </c>
      <c r="J62" s="17">
        <f t="shared" si="5"/>
        <v>43.256410256410255</v>
      </c>
      <c r="K62" s="17">
        <f t="shared" si="6"/>
        <v>16.53921568627451</v>
      </c>
      <c r="L62" s="17">
        <v>266</v>
      </c>
      <c r="M62" s="17">
        <v>1</v>
      </c>
      <c r="N62" s="17">
        <v>5053</v>
      </c>
      <c r="O62" s="26">
        <f t="shared" si="7"/>
        <v>0.33386107263012071</v>
      </c>
      <c r="P62" s="27">
        <v>1236</v>
      </c>
      <c r="Q62" s="27">
        <v>366</v>
      </c>
      <c r="R62" s="27">
        <v>14</v>
      </c>
      <c r="S62" s="27">
        <v>71</v>
      </c>
    </row>
    <row r="63" spans="2:19" ht="12.75" customHeight="1" x14ac:dyDescent="0.2">
      <c r="B63" s="16" t="s">
        <v>348</v>
      </c>
      <c r="C63" s="25">
        <v>2</v>
      </c>
      <c r="D63" s="20" t="s">
        <v>193</v>
      </c>
      <c r="E63" s="17">
        <v>2344</v>
      </c>
      <c r="F63" s="17">
        <v>393</v>
      </c>
      <c r="G63" s="17">
        <v>67</v>
      </c>
      <c r="H63" s="18">
        <f t="shared" si="4"/>
        <v>0.17048346055979643</v>
      </c>
      <c r="I63" s="17">
        <v>326</v>
      </c>
      <c r="J63" s="17">
        <f t="shared" si="5"/>
        <v>34.985074626865675</v>
      </c>
      <c r="K63" s="17">
        <f t="shared" si="6"/>
        <v>5.9643765903307884</v>
      </c>
      <c r="L63" s="17">
        <v>119</v>
      </c>
      <c r="M63" s="17">
        <v>1</v>
      </c>
      <c r="N63" s="17">
        <v>7187</v>
      </c>
      <c r="O63" s="26">
        <f t="shared" si="7"/>
        <v>0.32614442743843047</v>
      </c>
      <c r="P63" s="27">
        <v>1018</v>
      </c>
      <c r="Q63" s="27">
        <v>823</v>
      </c>
      <c r="R63" s="27">
        <v>40</v>
      </c>
      <c r="S63" s="27">
        <v>463</v>
      </c>
    </row>
    <row r="64" spans="2:19" ht="12.75" customHeight="1" x14ac:dyDescent="0.2">
      <c r="B64" s="16" t="s">
        <v>349</v>
      </c>
      <c r="C64" s="25">
        <v>27</v>
      </c>
      <c r="D64" s="20" t="s">
        <v>222</v>
      </c>
      <c r="E64" s="17">
        <v>1914</v>
      </c>
      <c r="F64" s="17">
        <v>32</v>
      </c>
      <c r="G64" s="17">
        <v>11</v>
      </c>
      <c r="H64" s="18">
        <f t="shared" si="4"/>
        <v>0.34375</v>
      </c>
      <c r="I64" s="17">
        <v>21</v>
      </c>
      <c r="J64" s="17">
        <f t="shared" si="5"/>
        <v>174</v>
      </c>
      <c r="K64" s="17">
        <f t="shared" si="6"/>
        <v>59.8125</v>
      </c>
      <c r="L64" s="17">
        <v>1369</v>
      </c>
      <c r="M64" s="17">
        <v>3</v>
      </c>
      <c r="N64" s="17">
        <v>6085</v>
      </c>
      <c r="O64" s="26">
        <f t="shared" si="7"/>
        <v>0.314543960558751</v>
      </c>
      <c r="P64" s="27">
        <v>873</v>
      </c>
      <c r="Q64" s="27">
        <v>1011</v>
      </c>
      <c r="R64" s="27">
        <v>11</v>
      </c>
      <c r="S64" s="27">
        <v>19</v>
      </c>
    </row>
    <row r="65" spans="2:19" ht="12.75" customHeight="1" x14ac:dyDescent="0.2">
      <c r="B65" s="16" t="s">
        <v>348</v>
      </c>
      <c r="C65" s="25">
        <v>5</v>
      </c>
      <c r="D65" s="20" t="s">
        <v>199</v>
      </c>
      <c r="E65" s="17">
        <v>1545</v>
      </c>
      <c r="F65" s="17">
        <v>412</v>
      </c>
      <c r="G65" s="17">
        <v>74</v>
      </c>
      <c r="H65" s="18">
        <f t="shared" si="4"/>
        <v>0.1796116504854369</v>
      </c>
      <c r="I65" s="17">
        <v>338</v>
      </c>
      <c r="J65" s="17">
        <f t="shared" si="5"/>
        <v>20.878378378378379</v>
      </c>
      <c r="K65" s="17">
        <f t="shared" si="6"/>
        <v>3.75</v>
      </c>
      <c r="L65" s="17">
        <v>114</v>
      </c>
      <c r="M65" s="17">
        <v>1</v>
      </c>
      <c r="N65" s="17">
        <v>5268</v>
      </c>
      <c r="O65" s="26">
        <f t="shared" si="7"/>
        <v>0.29328018223234625</v>
      </c>
      <c r="P65" s="27">
        <v>186</v>
      </c>
      <c r="Q65" s="27">
        <v>1244</v>
      </c>
      <c r="R65" s="27">
        <v>46</v>
      </c>
      <c r="S65" s="27">
        <v>69</v>
      </c>
    </row>
    <row r="66" spans="2:19" ht="12.75" customHeight="1" x14ac:dyDescent="0.2">
      <c r="B66" s="16" t="s">
        <v>348</v>
      </c>
      <c r="C66" s="25">
        <v>16</v>
      </c>
      <c r="D66" s="16" t="s">
        <v>200</v>
      </c>
      <c r="E66" s="17">
        <v>1869</v>
      </c>
      <c r="F66" s="17">
        <v>393</v>
      </c>
      <c r="G66" s="17">
        <v>74</v>
      </c>
      <c r="H66" s="18">
        <f t="shared" si="4"/>
        <v>0.18829516539440203</v>
      </c>
      <c r="I66" s="17">
        <v>319</v>
      </c>
      <c r="J66" s="17">
        <f t="shared" si="5"/>
        <v>25.256756756756758</v>
      </c>
      <c r="K66" s="17">
        <f t="shared" si="6"/>
        <v>4.7557251908396942</v>
      </c>
      <c r="L66" s="17">
        <v>86</v>
      </c>
      <c r="M66" s="17">
        <v>1</v>
      </c>
      <c r="N66" s="17">
        <v>6391</v>
      </c>
      <c r="O66" s="26">
        <f t="shared" si="7"/>
        <v>0.29244249726177435</v>
      </c>
      <c r="P66" s="27">
        <v>395</v>
      </c>
      <c r="Q66" s="27">
        <v>1425</v>
      </c>
      <c r="R66" s="27">
        <v>15</v>
      </c>
      <c r="S66" s="27">
        <v>34</v>
      </c>
    </row>
    <row r="67" spans="2:19" ht="12.75" customHeight="1" x14ac:dyDescent="0.2">
      <c r="B67" s="16" t="s">
        <v>106</v>
      </c>
      <c r="C67" s="25">
        <v>3</v>
      </c>
      <c r="D67" s="20" t="s">
        <v>209</v>
      </c>
      <c r="E67" s="17">
        <v>1671</v>
      </c>
      <c r="F67" s="17">
        <v>149</v>
      </c>
      <c r="G67" s="17">
        <v>47</v>
      </c>
      <c r="H67" s="18">
        <f t="shared" si="4"/>
        <v>0.31543624161073824</v>
      </c>
      <c r="I67" s="17">
        <v>102</v>
      </c>
      <c r="J67" s="17">
        <f t="shared" si="5"/>
        <v>35.553191489361701</v>
      </c>
      <c r="K67" s="17">
        <f t="shared" si="6"/>
        <v>11.214765100671141</v>
      </c>
      <c r="L67" s="17">
        <v>310</v>
      </c>
      <c r="M67" s="17">
        <v>1</v>
      </c>
      <c r="N67" s="17">
        <v>5870</v>
      </c>
      <c r="O67" s="26">
        <f t="shared" si="7"/>
        <v>0.28466780238500849</v>
      </c>
      <c r="P67" s="27">
        <v>971</v>
      </c>
      <c r="Q67" s="27">
        <v>644</v>
      </c>
      <c r="R67" s="27">
        <v>13</v>
      </c>
      <c r="S67" s="27">
        <v>43</v>
      </c>
    </row>
    <row r="68" spans="2:19" ht="12.75" customHeight="1" x14ac:dyDescent="0.2">
      <c r="B68" s="16" t="s">
        <v>348</v>
      </c>
      <c r="C68" s="25">
        <v>11</v>
      </c>
      <c r="D68" s="20" t="s">
        <v>201</v>
      </c>
      <c r="E68" s="17">
        <v>1652</v>
      </c>
      <c r="F68" s="17">
        <v>388</v>
      </c>
      <c r="G68" s="17">
        <v>56</v>
      </c>
      <c r="H68" s="18">
        <f t="shared" si="4"/>
        <v>0.14432989690721648</v>
      </c>
      <c r="I68" s="17">
        <v>332</v>
      </c>
      <c r="J68" s="17">
        <f t="shared" si="5"/>
        <v>29.5</v>
      </c>
      <c r="K68" s="17">
        <f t="shared" si="6"/>
        <v>4.2577319587628866</v>
      </c>
      <c r="L68" s="17">
        <v>151</v>
      </c>
      <c r="M68" s="17">
        <v>1</v>
      </c>
      <c r="N68" s="17">
        <v>6017</v>
      </c>
      <c r="O68" s="26">
        <f t="shared" si="7"/>
        <v>0.27455542629217217</v>
      </c>
      <c r="P68" s="27">
        <v>487</v>
      </c>
      <c r="Q68" s="27">
        <v>877</v>
      </c>
      <c r="R68" s="27">
        <v>27</v>
      </c>
      <c r="S68" s="27">
        <v>261</v>
      </c>
    </row>
    <row r="69" spans="2:19" ht="12.75" customHeight="1" x14ac:dyDescent="0.2">
      <c r="B69" s="16" t="s">
        <v>26</v>
      </c>
      <c r="C69" s="25">
        <v>6</v>
      </c>
      <c r="D69" s="20" t="s">
        <v>213</v>
      </c>
      <c r="E69" s="17">
        <v>1620</v>
      </c>
      <c r="F69" s="17">
        <v>106</v>
      </c>
      <c r="G69" s="17">
        <v>32</v>
      </c>
      <c r="H69" s="18">
        <f t="shared" ref="H69:H100" si="8">G69/F69</f>
        <v>0.30188679245283018</v>
      </c>
      <c r="I69" s="17">
        <v>74</v>
      </c>
      <c r="J69" s="17">
        <f t="shared" ref="J69:J100" si="9">E69/G69</f>
        <v>50.625</v>
      </c>
      <c r="K69" s="17">
        <f t="shared" ref="K69:K100" si="10">E69/F69</f>
        <v>15.283018867924529</v>
      </c>
      <c r="L69" s="17">
        <v>299</v>
      </c>
      <c r="M69" s="17">
        <v>1</v>
      </c>
      <c r="N69" s="17">
        <v>5962</v>
      </c>
      <c r="O69" s="26">
        <f t="shared" ref="O69:O100" si="11">E69/N69</f>
        <v>0.27172089902717211</v>
      </c>
      <c r="P69" s="27">
        <v>1207</v>
      </c>
      <c r="Q69" s="27">
        <v>359</v>
      </c>
      <c r="R69" s="27">
        <v>25</v>
      </c>
      <c r="S69" s="27">
        <v>29</v>
      </c>
    </row>
    <row r="70" spans="2:19" ht="12.75" customHeight="1" x14ac:dyDescent="0.2">
      <c r="B70" s="16" t="s">
        <v>350</v>
      </c>
      <c r="C70" s="25">
        <v>5</v>
      </c>
      <c r="D70" s="20" t="s">
        <v>208</v>
      </c>
      <c r="E70" s="17">
        <v>1633</v>
      </c>
      <c r="F70" s="17">
        <v>131</v>
      </c>
      <c r="G70" s="17">
        <v>68</v>
      </c>
      <c r="H70" s="18">
        <f t="shared" si="8"/>
        <v>0.51908396946564883</v>
      </c>
      <c r="I70" s="17">
        <v>63</v>
      </c>
      <c r="J70" s="17">
        <f t="shared" si="9"/>
        <v>24.014705882352942</v>
      </c>
      <c r="K70" s="17">
        <f t="shared" si="10"/>
        <v>12.465648854961833</v>
      </c>
      <c r="L70" s="17">
        <v>178</v>
      </c>
      <c r="M70" s="17">
        <v>1</v>
      </c>
      <c r="N70" s="17">
        <v>6032</v>
      </c>
      <c r="O70" s="26">
        <f t="shared" si="11"/>
        <v>0.27072281167108753</v>
      </c>
      <c r="P70" s="27">
        <v>1098</v>
      </c>
      <c r="Q70" s="27">
        <v>505</v>
      </c>
      <c r="R70" s="27">
        <v>18</v>
      </c>
      <c r="S70" s="27">
        <v>12</v>
      </c>
    </row>
    <row r="71" spans="2:19" ht="12.75" customHeight="1" x14ac:dyDescent="0.2">
      <c r="B71" s="16" t="s">
        <v>26</v>
      </c>
      <c r="C71" s="25">
        <v>7</v>
      </c>
      <c r="D71" s="20" t="s">
        <v>226</v>
      </c>
      <c r="E71" s="17">
        <v>1424</v>
      </c>
      <c r="F71" s="17">
        <v>63</v>
      </c>
      <c r="G71" s="17">
        <v>29</v>
      </c>
      <c r="H71" s="18">
        <f t="shared" si="8"/>
        <v>0.46031746031746029</v>
      </c>
      <c r="I71" s="17">
        <v>34</v>
      </c>
      <c r="J71" s="17">
        <f t="shared" si="9"/>
        <v>49.103448275862071</v>
      </c>
      <c r="K71" s="17">
        <f t="shared" si="10"/>
        <v>22.603174603174605</v>
      </c>
      <c r="L71" s="17">
        <v>290</v>
      </c>
      <c r="M71" s="17">
        <v>1</v>
      </c>
      <c r="N71" s="17">
        <v>5382</v>
      </c>
      <c r="O71" s="26">
        <f t="shared" si="11"/>
        <v>0.26458565589000371</v>
      </c>
      <c r="P71" s="27">
        <v>1164</v>
      </c>
      <c r="Q71" s="27">
        <v>218</v>
      </c>
      <c r="R71" s="27">
        <v>18</v>
      </c>
      <c r="S71" s="27">
        <v>24</v>
      </c>
    </row>
    <row r="72" spans="2:19" ht="12.75" customHeight="1" x14ac:dyDescent="0.2">
      <c r="B72" s="16" t="s">
        <v>22</v>
      </c>
      <c r="C72" s="25">
        <v>16</v>
      </c>
      <c r="D72" s="20" t="s">
        <v>210</v>
      </c>
      <c r="E72" s="17">
        <v>1521</v>
      </c>
      <c r="F72" s="17">
        <v>60</v>
      </c>
      <c r="G72" s="17">
        <v>30</v>
      </c>
      <c r="H72" s="18">
        <f t="shared" si="8"/>
        <v>0.5</v>
      </c>
      <c r="I72" s="17">
        <v>30</v>
      </c>
      <c r="J72" s="17">
        <f t="shared" si="9"/>
        <v>50.7</v>
      </c>
      <c r="K72" s="17">
        <f t="shared" si="10"/>
        <v>25.35</v>
      </c>
      <c r="L72" s="17">
        <v>182</v>
      </c>
      <c r="M72" s="17">
        <v>1</v>
      </c>
      <c r="N72" s="17">
        <v>5808</v>
      </c>
      <c r="O72" s="26">
        <f t="shared" si="11"/>
        <v>0.26188016528925617</v>
      </c>
      <c r="P72" s="27">
        <v>1327</v>
      </c>
      <c r="Q72" s="27">
        <v>166</v>
      </c>
      <c r="R72" s="27">
        <v>14</v>
      </c>
      <c r="S72" s="27">
        <v>14</v>
      </c>
    </row>
    <row r="73" spans="2:19" ht="12.75" customHeight="1" x14ac:dyDescent="0.2">
      <c r="B73" s="16" t="s">
        <v>348</v>
      </c>
      <c r="C73" s="25">
        <v>7</v>
      </c>
      <c r="D73" s="20" t="s">
        <v>203</v>
      </c>
      <c r="E73" s="17">
        <v>1818</v>
      </c>
      <c r="F73" s="17">
        <v>393</v>
      </c>
      <c r="G73" s="17">
        <v>50</v>
      </c>
      <c r="H73" s="18">
        <f t="shared" si="8"/>
        <v>0.1272264631043257</v>
      </c>
      <c r="I73" s="17">
        <v>343</v>
      </c>
      <c r="J73" s="17">
        <f t="shared" si="9"/>
        <v>36.36</v>
      </c>
      <c r="K73" s="17">
        <f t="shared" si="10"/>
        <v>4.6259541984732824</v>
      </c>
      <c r="L73" s="17">
        <v>214</v>
      </c>
      <c r="M73" s="17">
        <v>1</v>
      </c>
      <c r="N73" s="17">
        <v>7199</v>
      </c>
      <c r="O73" s="26">
        <f t="shared" si="11"/>
        <v>0.25253507431587718</v>
      </c>
      <c r="P73" s="27">
        <v>956</v>
      </c>
      <c r="Q73" s="27">
        <v>479</v>
      </c>
      <c r="R73" s="27">
        <v>41</v>
      </c>
      <c r="S73" s="27">
        <v>342</v>
      </c>
    </row>
    <row r="74" spans="2:19" ht="12.75" customHeight="1" x14ac:dyDescent="0.2">
      <c r="B74" s="16" t="s">
        <v>24</v>
      </c>
      <c r="C74" s="25">
        <v>1</v>
      </c>
      <c r="D74" s="20" t="s">
        <v>212</v>
      </c>
      <c r="E74" s="17">
        <v>1433</v>
      </c>
      <c r="F74" s="17">
        <v>63</v>
      </c>
      <c r="G74" s="17">
        <v>24</v>
      </c>
      <c r="H74" s="18">
        <f t="shared" si="8"/>
        <v>0.38095238095238093</v>
      </c>
      <c r="I74" s="17">
        <v>39</v>
      </c>
      <c r="J74" s="17">
        <f t="shared" si="9"/>
        <v>59.708333333333336</v>
      </c>
      <c r="K74" s="17">
        <f t="shared" si="10"/>
        <v>22.746031746031747</v>
      </c>
      <c r="L74" s="17">
        <v>472</v>
      </c>
      <c r="M74" s="17">
        <v>1</v>
      </c>
      <c r="N74" s="17">
        <v>5689</v>
      </c>
      <c r="O74" s="26">
        <f t="shared" si="11"/>
        <v>0.25188961153102479</v>
      </c>
      <c r="P74" s="27">
        <v>733</v>
      </c>
      <c r="Q74" s="27">
        <v>649</v>
      </c>
      <c r="R74" s="27">
        <v>8</v>
      </c>
      <c r="S74" s="27">
        <v>43</v>
      </c>
    </row>
    <row r="75" spans="2:19" ht="12.75" customHeight="1" x14ac:dyDescent="0.2">
      <c r="B75" s="16" t="s">
        <v>349</v>
      </c>
      <c r="C75" s="25">
        <v>37</v>
      </c>
      <c r="D75" s="20" t="s">
        <v>206</v>
      </c>
      <c r="E75" s="17">
        <v>1342</v>
      </c>
      <c r="F75" s="17">
        <v>133</v>
      </c>
      <c r="G75" s="17">
        <v>60</v>
      </c>
      <c r="H75" s="18">
        <f t="shared" si="8"/>
        <v>0.45112781954887216</v>
      </c>
      <c r="I75" s="17">
        <v>73</v>
      </c>
      <c r="J75" s="17">
        <f t="shared" si="9"/>
        <v>22.366666666666667</v>
      </c>
      <c r="K75" s="17">
        <f t="shared" si="10"/>
        <v>10.090225563909774</v>
      </c>
      <c r="L75" s="17">
        <v>219</v>
      </c>
      <c r="M75" s="17">
        <v>1</v>
      </c>
      <c r="N75" s="17">
        <v>5532</v>
      </c>
      <c r="O75" s="26">
        <f t="shared" si="11"/>
        <v>0.242588575560376</v>
      </c>
      <c r="P75" s="27">
        <v>1160</v>
      </c>
      <c r="Q75" s="27">
        <v>131</v>
      </c>
      <c r="R75" s="27">
        <v>9</v>
      </c>
      <c r="S75" s="27">
        <v>42</v>
      </c>
    </row>
    <row r="76" spans="2:19" ht="12.75" customHeight="1" x14ac:dyDescent="0.2">
      <c r="B76" s="16" t="s">
        <v>348</v>
      </c>
      <c r="C76" s="25">
        <v>14</v>
      </c>
      <c r="D76" s="20" t="s">
        <v>204</v>
      </c>
      <c r="E76" s="17">
        <v>1274</v>
      </c>
      <c r="F76" s="17">
        <v>390</v>
      </c>
      <c r="G76" s="17">
        <v>58</v>
      </c>
      <c r="H76" s="18">
        <f t="shared" si="8"/>
        <v>0.14871794871794872</v>
      </c>
      <c r="I76" s="17">
        <v>332</v>
      </c>
      <c r="J76" s="17">
        <f t="shared" si="9"/>
        <v>21.96551724137931</v>
      </c>
      <c r="K76" s="17">
        <f t="shared" si="10"/>
        <v>3.2666666666666666</v>
      </c>
      <c r="L76" s="17">
        <v>70</v>
      </c>
      <c r="M76" s="17">
        <v>1</v>
      </c>
      <c r="N76" s="17">
        <v>5260</v>
      </c>
      <c r="O76" s="26">
        <f t="shared" si="11"/>
        <v>0.24220532319391636</v>
      </c>
      <c r="P76" s="27">
        <v>120</v>
      </c>
      <c r="Q76" s="27">
        <v>1146</v>
      </c>
      <c r="R76" s="27">
        <v>3</v>
      </c>
      <c r="S76" s="27">
        <v>5</v>
      </c>
    </row>
    <row r="77" spans="2:19" ht="12.75" customHeight="1" x14ac:dyDescent="0.2">
      <c r="B77" s="16" t="s">
        <v>29</v>
      </c>
      <c r="C77" s="25">
        <v>4</v>
      </c>
      <c r="D77" s="20" t="s">
        <v>215</v>
      </c>
      <c r="E77" s="17">
        <v>1428</v>
      </c>
      <c r="F77" s="17">
        <v>155</v>
      </c>
      <c r="G77" s="17">
        <v>30</v>
      </c>
      <c r="H77" s="18">
        <f t="shared" si="8"/>
        <v>0.19354838709677419</v>
      </c>
      <c r="I77" s="17">
        <v>125</v>
      </c>
      <c r="J77" s="17">
        <f t="shared" si="9"/>
        <v>47.6</v>
      </c>
      <c r="K77" s="17">
        <f t="shared" si="10"/>
        <v>9.2129032258064516</v>
      </c>
      <c r="L77" s="17">
        <v>730</v>
      </c>
      <c r="M77" s="17">
        <v>1</v>
      </c>
      <c r="N77" s="17">
        <v>5948</v>
      </c>
      <c r="O77" s="26">
        <f t="shared" si="11"/>
        <v>0.24008069939475454</v>
      </c>
      <c r="P77" s="27">
        <v>777</v>
      </c>
      <c r="Q77" s="27">
        <v>600</v>
      </c>
      <c r="R77" s="27">
        <v>21</v>
      </c>
      <c r="S77" s="27">
        <v>30</v>
      </c>
    </row>
    <row r="78" spans="2:19" ht="12.75" customHeight="1" x14ac:dyDescent="0.2">
      <c r="B78" s="16" t="s">
        <v>103</v>
      </c>
      <c r="C78" s="25">
        <v>7</v>
      </c>
      <c r="D78" s="20" t="s">
        <v>239</v>
      </c>
      <c r="E78" s="17">
        <v>1241</v>
      </c>
      <c r="F78" s="17">
        <v>22</v>
      </c>
      <c r="G78" s="17">
        <v>7</v>
      </c>
      <c r="H78" s="18">
        <f t="shared" si="8"/>
        <v>0.31818181818181818</v>
      </c>
      <c r="I78" s="17">
        <v>15</v>
      </c>
      <c r="J78" s="17">
        <f t="shared" si="9"/>
        <v>177.28571428571428</v>
      </c>
      <c r="K78" s="17">
        <f t="shared" si="10"/>
        <v>56.409090909090907</v>
      </c>
      <c r="L78" s="17">
        <v>628</v>
      </c>
      <c r="M78" s="17">
        <v>1</v>
      </c>
      <c r="N78" s="17">
        <v>5518</v>
      </c>
      <c r="O78" s="26">
        <f t="shared" si="11"/>
        <v>0.2249003262051468</v>
      </c>
      <c r="P78" s="27">
        <v>957</v>
      </c>
      <c r="Q78" s="27">
        <v>220</v>
      </c>
      <c r="R78" s="27">
        <v>11</v>
      </c>
      <c r="S78" s="27">
        <v>53</v>
      </c>
    </row>
    <row r="79" spans="2:19" ht="12.75" customHeight="1" x14ac:dyDescent="0.2">
      <c r="B79" s="16" t="s">
        <v>348</v>
      </c>
      <c r="C79" s="25">
        <v>13</v>
      </c>
      <c r="D79" s="20" t="s">
        <v>207</v>
      </c>
      <c r="E79" s="17">
        <v>1553</v>
      </c>
      <c r="F79" s="17">
        <v>395</v>
      </c>
      <c r="G79" s="17">
        <v>53</v>
      </c>
      <c r="H79" s="18">
        <f t="shared" si="8"/>
        <v>0.13417721518987341</v>
      </c>
      <c r="I79" s="17">
        <v>342</v>
      </c>
      <c r="J79" s="17">
        <f t="shared" si="9"/>
        <v>29.30188679245283</v>
      </c>
      <c r="K79" s="17">
        <f t="shared" si="10"/>
        <v>3.9316455696202532</v>
      </c>
      <c r="L79" s="17">
        <v>171</v>
      </c>
      <c r="M79" s="17">
        <v>1</v>
      </c>
      <c r="N79" s="17">
        <v>6981</v>
      </c>
      <c r="O79" s="26">
        <f t="shared" si="11"/>
        <v>0.22246096547772526</v>
      </c>
      <c r="P79" s="27">
        <v>730</v>
      </c>
      <c r="Q79" s="27">
        <v>310</v>
      </c>
      <c r="R79" s="27">
        <v>36</v>
      </c>
      <c r="S79" s="27">
        <v>477</v>
      </c>
    </row>
    <row r="80" spans="2:19" ht="12.75" customHeight="1" x14ac:dyDescent="0.2">
      <c r="B80" s="16" t="s">
        <v>348</v>
      </c>
      <c r="C80" s="25">
        <v>23</v>
      </c>
      <c r="D80" s="20" t="s">
        <v>211</v>
      </c>
      <c r="E80" s="17">
        <v>1507</v>
      </c>
      <c r="F80" s="17">
        <v>392</v>
      </c>
      <c r="G80" s="17">
        <v>51</v>
      </c>
      <c r="H80" s="18">
        <f t="shared" si="8"/>
        <v>0.13010204081632654</v>
      </c>
      <c r="I80" s="17">
        <v>341</v>
      </c>
      <c r="J80" s="17">
        <f t="shared" si="9"/>
        <v>29.549019607843139</v>
      </c>
      <c r="K80" s="17">
        <f t="shared" si="10"/>
        <v>3.8443877551020407</v>
      </c>
      <c r="L80" s="17">
        <v>504</v>
      </c>
      <c r="M80" s="17">
        <v>1</v>
      </c>
      <c r="N80" s="17">
        <v>7022</v>
      </c>
      <c r="O80" s="26">
        <f t="shared" si="11"/>
        <v>0.21461122187410994</v>
      </c>
      <c r="P80" s="27">
        <v>467</v>
      </c>
      <c r="Q80" s="27">
        <v>989</v>
      </c>
      <c r="R80" s="27">
        <v>14</v>
      </c>
      <c r="S80" s="27">
        <v>37</v>
      </c>
    </row>
    <row r="81" spans="2:19" ht="12.75" customHeight="1" x14ac:dyDescent="0.2">
      <c r="B81" s="16" t="s">
        <v>26</v>
      </c>
      <c r="C81" s="25">
        <v>13</v>
      </c>
      <c r="D81" s="16" t="s">
        <v>235</v>
      </c>
      <c r="E81" s="17">
        <v>974</v>
      </c>
      <c r="F81" s="17">
        <v>9</v>
      </c>
      <c r="G81" s="17">
        <v>5</v>
      </c>
      <c r="H81" s="18">
        <f t="shared" si="8"/>
        <v>0.55555555555555558</v>
      </c>
      <c r="I81" s="17">
        <v>4</v>
      </c>
      <c r="J81" s="17">
        <f t="shared" si="9"/>
        <v>194.8</v>
      </c>
      <c r="K81" s="17">
        <f t="shared" si="10"/>
        <v>108.22222222222223</v>
      </c>
      <c r="L81" s="17">
        <v>479</v>
      </c>
      <c r="M81" s="17">
        <v>23</v>
      </c>
      <c r="N81" s="17">
        <v>5195</v>
      </c>
      <c r="O81" s="26">
        <f t="shared" si="11"/>
        <v>0.18748796920115496</v>
      </c>
      <c r="P81" s="27">
        <v>894</v>
      </c>
      <c r="Q81" s="27">
        <v>47</v>
      </c>
      <c r="R81" s="27">
        <v>24</v>
      </c>
      <c r="S81" s="27">
        <v>9</v>
      </c>
    </row>
    <row r="82" spans="2:19" ht="12.75" customHeight="1" x14ac:dyDescent="0.2">
      <c r="B82" s="16" t="s">
        <v>218</v>
      </c>
      <c r="C82" s="25">
        <v>11</v>
      </c>
      <c r="D82" s="20" t="s">
        <v>220</v>
      </c>
      <c r="E82" s="17">
        <v>1085</v>
      </c>
      <c r="F82" s="17">
        <v>21</v>
      </c>
      <c r="G82" s="17">
        <v>8</v>
      </c>
      <c r="H82" s="18">
        <f t="shared" si="8"/>
        <v>0.38095238095238093</v>
      </c>
      <c r="I82" s="17">
        <v>13</v>
      </c>
      <c r="J82" s="17">
        <f t="shared" si="9"/>
        <v>135.625</v>
      </c>
      <c r="K82" s="17">
        <f t="shared" si="10"/>
        <v>51.666666666666664</v>
      </c>
      <c r="L82" s="17">
        <v>407</v>
      </c>
      <c r="M82" s="17">
        <v>1</v>
      </c>
      <c r="N82" s="17">
        <v>5895</v>
      </c>
      <c r="O82" s="26">
        <f t="shared" si="11"/>
        <v>0.18405428329092452</v>
      </c>
      <c r="P82" s="27">
        <v>823</v>
      </c>
      <c r="Q82" s="27">
        <v>245</v>
      </c>
      <c r="R82" s="27">
        <v>8</v>
      </c>
      <c r="S82" s="27">
        <v>9</v>
      </c>
    </row>
    <row r="83" spans="2:19" ht="12.75" customHeight="1" x14ac:dyDescent="0.2">
      <c r="B83" s="16" t="s">
        <v>218</v>
      </c>
      <c r="C83" s="25">
        <v>12</v>
      </c>
      <c r="D83" s="20" t="s">
        <v>219</v>
      </c>
      <c r="E83" s="17">
        <v>1198</v>
      </c>
      <c r="F83" s="17">
        <v>86</v>
      </c>
      <c r="G83" s="17">
        <v>40</v>
      </c>
      <c r="H83" s="18">
        <f t="shared" si="8"/>
        <v>0.46511627906976744</v>
      </c>
      <c r="I83" s="17">
        <v>46</v>
      </c>
      <c r="J83" s="17">
        <f t="shared" si="9"/>
        <v>29.95</v>
      </c>
      <c r="K83" s="17">
        <f t="shared" si="10"/>
        <v>13.930232558139535</v>
      </c>
      <c r="L83" s="17">
        <v>471</v>
      </c>
      <c r="M83" s="17">
        <v>1</v>
      </c>
      <c r="N83" s="17">
        <v>6593</v>
      </c>
      <c r="O83" s="26">
        <f t="shared" si="11"/>
        <v>0.18170787198543911</v>
      </c>
      <c r="P83" s="27">
        <v>995</v>
      </c>
      <c r="Q83" s="27">
        <v>171</v>
      </c>
      <c r="R83" s="27">
        <v>19</v>
      </c>
      <c r="S83" s="27">
        <v>13</v>
      </c>
    </row>
    <row r="84" spans="2:19" ht="12.75" customHeight="1" x14ac:dyDescent="0.2">
      <c r="B84" s="16" t="s">
        <v>112</v>
      </c>
      <c r="C84" s="25">
        <v>3</v>
      </c>
      <c r="D84" s="20" t="s">
        <v>225</v>
      </c>
      <c r="E84" s="17">
        <v>1129</v>
      </c>
      <c r="F84" s="17">
        <v>157</v>
      </c>
      <c r="G84" s="17">
        <v>67</v>
      </c>
      <c r="H84" s="18">
        <f t="shared" si="8"/>
        <v>0.42675159235668791</v>
      </c>
      <c r="I84" s="17">
        <v>90</v>
      </c>
      <c r="J84" s="17">
        <f t="shared" si="9"/>
        <v>16.850746268656717</v>
      </c>
      <c r="K84" s="17">
        <f t="shared" si="10"/>
        <v>7.1910828025477711</v>
      </c>
      <c r="L84" s="17">
        <v>318</v>
      </c>
      <c r="M84" s="17">
        <v>1</v>
      </c>
      <c r="N84" s="17">
        <v>6382</v>
      </c>
      <c r="O84" s="26">
        <f t="shared" si="11"/>
        <v>0.17690379191476027</v>
      </c>
      <c r="P84" s="27">
        <v>847</v>
      </c>
      <c r="Q84" s="27">
        <v>241</v>
      </c>
      <c r="R84" s="27">
        <v>14</v>
      </c>
      <c r="S84" s="27">
        <v>27</v>
      </c>
    </row>
    <row r="85" spans="2:19" ht="12.75" customHeight="1" x14ac:dyDescent="0.2">
      <c r="B85" s="16" t="s">
        <v>345</v>
      </c>
      <c r="C85" s="25">
        <v>6</v>
      </c>
      <c r="D85" s="20" t="s">
        <v>236</v>
      </c>
      <c r="E85" s="17">
        <v>1209</v>
      </c>
      <c r="F85" s="17">
        <v>273</v>
      </c>
      <c r="G85" s="17">
        <v>62</v>
      </c>
      <c r="H85" s="18">
        <f t="shared" si="8"/>
        <v>0.2271062271062271</v>
      </c>
      <c r="I85" s="17">
        <v>211</v>
      </c>
      <c r="J85" s="17">
        <f t="shared" si="9"/>
        <v>19.5</v>
      </c>
      <c r="K85" s="17">
        <f t="shared" si="10"/>
        <v>4.4285714285714288</v>
      </c>
      <c r="L85" s="17">
        <v>111</v>
      </c>
      <c r="M85" s="17">
        <v>1</v>
      </c>
      <c r="N85" s="17">
        <v>6964</v>
      </c>
      <c r="O85" s="26">
        <f t="shared" si="11"/>
        <v>0.17360712234348075</v>
      </c>
      <c r="P85" s="27">
        <v>528</v>
      </c>
      <c r="Q85" s="27">
        <v>627</v>
      </c>
      <c r="R85" s="27">
        <v>10</v>
      </c>
      <c r="S85" s="27">
        <v>44</v>
      </c>
    </row>
    <row r="86" spans="2:19" ht="12.75" customHeight="1" x14ac:dyDescent="0.2">
      <c r="B86" s="16" t="s">
        <v>35</v>
      </c>
      <c r="C86" s="25">
        <v>12</v>
      </c>
      <c r="D86" s="20" t="s">
        <v>223</v>
      </c>
      <c r="E86" s="17">
        <v>1136</v>
      </c>
      <c r="F86" s="17">
        <v>50</v>
      </c>
      <c r="G86" s="17">
        <v>16</v>
      </c>
      <c r="H86" s="18">
        <f t="shared" si="8"/>
        <v>0.32</v>
      </c>
      <c r="I86" s="17">
        <v>34</v>
      </c>
      <c r="J86" s="17">
        <f t="shared" si="9"/>
        <v>71</v>
      </c>
      <c r="K86" s="17">
        <f t="shared" si="10"/>
        <v>22.72</v>
      </c>
      <c r="L86" s="17">
        <v>287</v>
      </c>
      <c r="M86" s="17">
        <v>1</v>
      </c>
      <c r="N86" s="17">
        <v>6582</v>
      </c>
      <c r="O86" s="26">
        <f t="shared" si="11"/>
        <v>0.17259191735034943</v>
      </c>
      <c r="P86" s="27">
        <v>628</v>
      </c>
      <c r="Q86" s="27">
        <v>462</v>
      </c>
      <c r="R86" s="27">
        <v>2</v>
      </c>
      <c r="S86" s="27">
        <v>44</v>
      </c>
    </row>
    <row r="87" spans="2:19" ht="12.75" customHeight="1" x14ac:dyDescent="0.2">
      <c r="B87" s="16" t="s">
        <v>24</v>
      </c>
      <c r="C87" s="25">
        <v>2</v>
      </c>
      <c r="D87" s="20" t="s">
        <v>221</v>
      </c>
      <c r="E87" s="17">
        <v>1001</v>
      </c>
      <c r="F87" s="17">
        <v>30</v>
      </c>
      <c r="G87" s="17">
        <v>11</v>
      </c>
      <c r="H87" s="18">
        <f t="shared" si="8"/>
        <v>0.36666666666666664</v>
      </c>
      <c r="I87" s="17">
        <v>19</v>
      </c>
      <c r="J87" s="17">
        <f t="shared" si="9"/>
        <v>91</v>
      </c>
      <c r="K87" s="17">
        <f t="shared" si="10"/>
        <v>33.366666666666667</v>
      </c>
      <c r="L87" s="17">
        <v>450</v>
      </c>
      <c r="M87" s="17">
        <v>1</v>
      </c>
      <c r="N87" s="17">
        <v>6242</v>
      </c>
      <c r="O87" s="26">
        <f t="shared" si="11"/>
        <v>0.16036526754245434</v>
      </c>
      <c r="P87" s="27">
        <v>884</v>
      </c>
      <c r="Q87" s="27">
        <v>103</v>
      </c>
      <c r="R87" s="27">
        <v>7</v>
      </c>
      <c r="S87" s="27">
        <v>7</v>
      </c>
    </row>
    <row r="88" spans="2:19" ht="12.75" customHeight="1" x14ac:dyDescent="0.2">
      <c r="B88" s="16" t="s">
        <v>348</v>
      </c>
      <c r="C88" s="25">
        <v>24</v>
      </c>
      <c r="D88" s="20" t="s">
        <v>224</v>
      </c>
      <c r="E88" s="17">
        <v>1005</v>
      </c>
      <c r="F88" s="17">
        <v>393</v>
      </c>
      <c r="G88" s="17">
        <v>47</v>
      </c>
      <c r="H88" s="18">
        <f t="shared" si="8"/>
        <v>0.11959287531806616</v>
      </c>
      <c r="I88" s="17">
        <v>346</v>
      </c>
      <c r="J88" s="17">
        <f t="shared" si="9"/>
        <v>21.382978723404257</v>
      </c>
      <c r="K88" s="17">
        <f t="shared" si="10"/>
        <v>2.5572519083969465</v>
      </c>
      <c r="L88" s="17">
        <v>81</v>
      </c>
      <c r="M88" s="17">
        <v>1</v>
      </c>
      <c r="N88" s="17">
        <v>6615</v>
      </c>
      <c r="O88" s="26">
        <f t="shared" si="11"/>
        <v>0.15192743764172337</v>
      </c>
      <c r="P88" s="27">
        <v>316</v>
      </c>
      <c r="Q88" s="27">
        <v>673</v>
      </c>
      <c r="R88" s="27">
        <v>6</v>
      </c>
      <c r="S88" s="27">
        <v>10</v>
      </c>
    </row>
    <row r="89" spans="2:19" ht="12.75" customHeight="1" x14ac:dyDescent="0.2">
      <c r="B89" s="16" t="s">
        <v>35</v>
      </c>
      <c r="C89" s="25">
        <v>5</v>
      </c>
      <c r="D89" s="16" t="s">
        <v>230</v>
      </c>
      <c r="E89" s="17">
        <v>689</v>
      </c>
      <c r="F89" s="17">
        <v>81</v>
      </c>
      <c r="G89" s="17">
        <v>34</v>
      </c>
      <c r="H89" s="18">
        <f t="shared" si="8"/>
        <v>0.41975308641975306</v>
      </c>
      <c r="I89" s="17">
        <v>47</v>
      </c>
      <c r="J89" s="17">
        <f t="shared" si="9"/>
        <v>20.264705882352942</v>
      </c>
      <c r="K89" s="17">
        <f t="shared" si="10"/>
        <v>8.5061728395061724</v>
      </c>
      <c r="L89" s="17">
        <v>251</v>
      </c>
      <c r="M89" s="17">
        <v>1</v>
      </c>
      <c r="N89" s="17">
        <v>4896</v>
      </c>
      <c r="O89" s="26">
        <f t="shared" si="11"/>
        <v>0.14072712418300654</v>
      </c>
      <c r="P89" s="27">
        <v>584</v>
      </c>
      <c r="Q89" s="27">
        <v>95</v>
      </c>
      <c r="R89" s="27">
        <v>6</v>
      </c>
      <c r="S89" s="27">
        <v>4</v>
      </c>
    </row>
    <row r="90" spans="2:19" ht="12.75" customHeight="1" x14ac:dyDescent="0.2">
      <c r="B90" s="16" t="s">
        <v>112</v>
      </c>
      <c r="C90" s="25">
        <v>3</v>
      </c>
      <c r="D90" s="20" t="s">
        <v>228</v>
      </c>
      <c r="E90" s="17">
        <v>896</v>
      </c>
      <c r="F90" s="17">
        <v>50</v>
      </c>
      <c r="G90" s="17">
        <v>18</v>
      </c>
      <c r="H90" s="18">
        <f t="shared" si="8"/>
        <v>0.36</v>
      </c>
      <c r="I90" s="17">
        <v>32</v>
      </c>
      <c r="J90" s="17">
        <f t="shared" si="9"/>
        <v>49.777777777777779</v>
      </c>
      <c r="K90" s="17">
        <f t="shared" si="10"/>
        <v>17.920000000000002</v>
      </c>
      <c r="L90" s="17">
        <v>331</v>
      </c>
      <c r="M90" s="17">
        <v>1</v>
      </c>
      <c r="N90" s="17">
        <v>6382</v>
      </c>
      <c r="O90" s="26">
        <f t="shared" si="11"/>
        <v>0.14039486054528361</v>
      </c>
      <c r="P90" s="27">
        <v>645</v>
      </c>
      <c r="Q90" s="27">
        <v>236</v>
      </c>
      <c r="R90" s="27">
        <v>8</v>
      </c>
      <c r="S90" s="27">
        <v>7</v>
      </c>
    </row>
    <row r="91" spans="2:19" ht="12.75" customHeight="1" x14ac:dyDescent="0.2">
      <c r="B91" s="16" t="s">
        <v>348</v>
      </c>
      <c r="C91" s="25">
        <v>7</v>
      </c>
      <c r="D91" s="16" t="s">
        <v>233</v>
      </c>
      <c r="E91" s="17">
        <v>1004</v>
      </c>
      <c r="F91" s="17">
        <v>46</v>
      </c>
      <c r="G91" s="17">
        <v>16</v>
      </c>
      <c r="H91" s="18">
        <f t="shared" si="8"/>
        <v>0.34782608695652173</v>
      </c>
      <c r="I91" s="17">
        <v>30</v>
      </c>
      <c r="J91" s="17">
        <f t="shared" si="9"/>
        <v>62.75</v>
      </c>
      <c r="K91" s="17">
        <f t="shared" si="10"/>
        <v>21.826086956521738</v>
      </c>
      <c r="L91" s="17">
        <v>334</v>
      </c>
      <c r="M91" s="17">
        <v>1</v>
      </c>
      <c r="N91" s="17">
        <v>7199</v>
      </c>
      <c r="O91" s="26">
        <f t="shared" si="11"/>
        <v>0.13946381441866926</v>
      </c>
      <c r="P91" s="27">
        <v>419</v>
      </c>
      <c r="Q91" s="27">
        <v>449</v>
      </c>
      <c r="R91" s="27">
        <v>133</v>
      </c>
      <c r="S91" s="27">
        <v>3</v>
      </c>
    </row>
    <row r="92" spans="2:19" ht="12.75" customHeight="1" x14ac:dyDescent="0.2">
      <c r="B92" s="16" t="s">
        <v>35</v>
      </c>
      <c r="C92" s="25">
        <v>11</v>
      </c>
      <c r="D92" s="16" t="s">
        <v>243</v>
      </c>
      <c r="E92" s="17">
        <v>822</v>
      </c>
      <c r="F92" s="17">
        <v>48</v>
      </c>
      <c r="G92" s="17">
        <v>23</v>
      </c>
      <c r="H92" s="18">
        <f t="shared" si="8"/>
        <v>0.47916666666666669</v>
      </c>
      <c r="I92" s="17">
        <v>25</v>
      </c>
      <c r="J92" s="17">
        <f t="shared" si="9"/>
        <v>35.739130434782609</v>
      </c>
      <c r="K92" s="17">
        <f t="shared" si="10"/>
        <v>17.125</v>
      </c>
      <c r="L92" s="17">
        <v>153</v>
      </c>
      <c r="M92" s="17">
        <v>1</v>
      </c>
      <c r="N92" s="17">
        <v>5976</v>
      </c>
      <c r="O92" s="26">
        <f t="shared" si="11"/>
        <v>0.13755020080321284</v>
      </c>
      <c r="P92" s="27">
        <v>487</v>
      </c>
      <c r="Q92" s="27">
        <v>291</v>
      </c>
      <c r="R92" s="27">
        <v>6</v>
      </c>
      <c r="S92" s="27">
        <v>38</v>
      </c>
    </row>
    <row r="93" spans="2:19" ht="12.75" customHeight="1" x14ac:dyDescent="0.2">
      <c r="B93" s="16" t="s">
        <v>35</v>
      </c>
      <c r="C93" s="25">
        <v>4</v>
      </c>
      <c r="D93" s="20" t="s">
        <v>227</v>
      </c>
      <c r="E93" s="17">
        <v>843</v>
      </c>
      <c r="F93" s="17">
        <v>89</v>
      </c>
      <c r="G93" s="17">
        <v>26</v>
      </c>
      <c r="H93" s="18">
        <f t="shared" si="8"/>
        <v>0.29213483146067415</v>
      </c>
      <c r="I93" s="17">
        <v>63</v>
      </c>
      <c r="J93" s="17">
        <f t="shared" si="9"/>
        <v>32.42307692307692</v>
      </c>
      <c r="K93" s="17">
        <f t="shared" si="10"/>
        <v>9.4719101123595504</v>
      </c>
      <c r="L93" s="17">
        <v>581</v>
      </c>
      <c r="M93" s="17">
        <v>1</v>
      </c>
      <c r="N93" s="17">
        <v>6204</v>
      </c>
      <c r="O93" s="26">
        <f t="shared" si="11"/>
        <v>0.13588007736943908</v>
      </c>
      <c r="P93" s="27">
        <v>649</v>
      </c>
      <c r="Q93" s="27">
        <v>182</v>
      </c>
      <c r="R93" s="27">
        <v>6</v>
      </c>
      <c r="S93" s="27">
        <v>6</v>
      </c>
    </row>
    <row r="94" spans="2:19" ht="12.75" customHeight="1" x14ac:dyDescent="0.2">
      <c r="B94" s="16" t="s">
        <v>348</v>
      </c>
      <c r="C94" s="25">
        <v>8</v>
      </c>
      <c r="D94" s="20" t="s">
        <v>229</v>
      </c>
      <c r="E94" s="17">
        <v>707</v>
      </c>
      <c r="F94" s="17">
        <v>394</v>
      </c>
      <c r="G94" s="17">
        <v>44</v>
      </c>
      <c r="H94" s="18">
        <f t="shared" si="8"/>
        <v>0.1116751269035533</v>
      </c>
      <c r="I94" s="17">
        <v>350</v>
      </c>
      <c r="J94" s="17">
        <f t="shared" si="9"/>
        <v>16.068181818181817</v>
      </c>
      <c r="K94" s="17">
        <f t="shared" si="10"/>
        <v>1.7944162436548223</v>
      </c>
      <c r="L94" s="17">
        <v>121</v>
      </c>
      <c r="M94" s="17">
        <v>1</v>
      </c>
      <c r="N94" s="17">
        <v>5451</v>
      </c>
      <c r="O94" s="26">
        <f t="shared" si="11"/>
        <v>0.12970097229866079</v>
      </c>
      <c r="P94" s="27">
        <v>310</v>
      </c>
      <c r="Q94" s="27">
        <v>356</v>
      </c>
      <c r="R94" s="27">
        <v>8</v>
      </c>
      <c r="S94" s="27">
        <v>33</v>
      </c>
    </row>
    <row r="95" spans="2:19" ht="12.75" customHeight="1" x14ac:dyDescent="0.2">
      <c r="B95" s="16" t="s">
        <v>35</v>
      </c>
      <c r="C95" s="25">
        <v>15</v>
      </c>
      <c r="D95" s="16" t="s">
        <v>240</v>
      </c>
      <c r="E95" s="17">
        <v>684</v>
      </c>
      <c r="F95" s="17">
        <v>56</v>
      </c>
      <c r="G95" s="17">
        <v>20</v>
      </c>
      <c r="H95" s="18">
        <f t="shared" si="8"/>
        <v>0.35714285714285715</v>
      </c>
      <c r="I95" s="17">
        <v>36</v>
      </c>
      <c r="J95" s="17">
        <f t="shared" si="9"/>
        <v>34.200000000000003</v>
      </c>
      <c r="K95" s="17">
        <f t="shared" si="10"/>
        <v>12.214285714285714</v>
      </c>
      <c r="L95" s="17">
        <v>197</v>
      </c>
      <c r="M95" s="17">
        <v>1</v>
      </c>
      <c r="N95" s="17">
        <v>5693</v>
      </c>
      <c r="O95" s="26">
        <f t="shared" si="11"/>
        <v>0.12014754962234322</v>
      </c>
      <c r="P95" s="27">
        <v>354</v>
      </c>
      <c r="Q95" s="27">
        <v>313</v>
      </c>
      <c r="R95" s="27">
        <v>8</v>
      </c>
      <c r="S95" s="27">
        <v>9</v>
      </c>
    </row>
    <row r="96" spans="2:19" ht="12.75" customHeight="1" x14ac:dyDescent="0.2">
      <c r="B96" s="16" t="s">
        <v>112</v>
      </c>
      <c r="C96" s="25">
        <v>4</v>
      </c>
      <c r="D96" s="20" t="s">
        <v>232</v>
      </c>
      <c r="E96" s="17">
        <v>773</v>
      </c>
      <c r="F96" s="17">
        <v>33</v>
      </c>
      <c r="G96" s="17">
        <v>10</v>
      </c>
      <c r="H96" s="18">
        <f t="shared" si="8"/>
        <v>0.30303030303030304</v>
      </c>
      <c r="I96" s="17">
        <v>23</v>
      </c>
      <c r="J96" s="17">
        <f t="shared" si="9"/>
        <v>77.3</v>
      </c>
      <c r="K96" s="17">
        <f t="shared" si="10"/>
        <v>23.424242424242426</v>
      </c>
      <c r="L96" s="17">
        <v>268</v>
      </c>
      <c r="M96" s="17">
        <v>1</v>
      </c>
      <c r="N96" s="17">
        <v>6546</v>
      </c>
      <c r="O96" s="26">
        <f t="shared" si="11"/>
        <v>0.1180873816070883</v>
      </c>
      <c r="P96" s="27">
        <v>535</v>
      </c>
      <c r="Q96" s="27">
        <v>216</v>
      </c>
      <c r="R96" s="27">
        <v>4</v>
      </c>
      <c r="S96" s="27">
        <v>18</v>
      </c>
    </row>
    <row r="97" spans="2:19" ht="12.75" customHeight="1" x14ac:dyDescent="0.2">
      <c r="B97" s="16" t="s">
        <v>37</v>
      </c>
      <c r="C97" s="25">
        <v>10</v>
      </c>
      <c r="D97" s="20" t="s">
        <v>231</v>
      </c>
      <c r="E97" s="17">
        <v>688</v>
      </c>
      <c r="F97" s="17">
        <v>56</v>
      </c>
      <c r="G97" s="17">
        <v>23</v>
      </c>
      <c r="H97" s="18">
        <f t="shared" si="8"/>
        <v>0.4107142857142857</v>
      </c>
      <c r="I97" s="17">
        <v>33</v>
      </c>
      <c r="J97" s="17">
        <f t="shared" si="9"/>
        <v>29.913043478260871</v>
      </c>
      <c r="K97" s="17">
        <f t="shared" si="10"/>
        <v>12.285714285714286</v>
      </c>
      <c r="L97" s="17">
        <v>268</v>
      </c>
      <c r="M97" s="17">
        <v>1</v>
      </c>
      <c r="N97" s="17">
        <v>6037</v>
      </c>
      <c r="O97" s="26">
        <f t="shared" si="11"/>
        <v>0.11396388934901441</v>
      </c>
      <c r="P97" s="27">
        <v>477</v>
      </c>
      <c r="Q97" s="27">
        <v>194</v>
      </c>
      <c r="R97" s="27">
        <v>6</v>
      </c>
      <c r="S97" s="27">
        <v>11</v>
      </c>
    </row>
    <row r="98" spans="2:19" ht="12.75" customHeight="1" x14ac:dyDescent="0.2">
      <c r="B98" s="16" t="s">
        <v>348</v>
      </c>
      <c r="C98" s="25">
        <v>18</v>
      </c>
      <c r="D98" s="20" t="s">
        <v>237</v>
      </c>
      <c r="E98" s="17">
        <v>683</v>
      </c>
      <c r="F98" s="17">
        <v>395</v>
      </c>
      <c r="G98" s="17">
        <v>35</v>
      </c>
      <c r="H98" s="18">
        <f t="shared" si="8"/>
        <v>8.8607594936708861E-2</v>
      </c>
      <c r="I98" s="17">
        <v>360</v>
      </c>
      <c r="J98" s="17">
        <f t="shared" si="9"/>
        <v>19.514285714285716</v>
      </c>
      <c r="K98" s="17">
        <f t="shared" si="10"/>
        <v>1.729113924050633</v>
      </c>
      <c r="L98" s="17">
        <v>80</v>
      </c>
      <c r="M98" s="17">
        <v>1</v>
      </c>
      <c r="N98" s="17">
        <v>6297</v>
      </c>
      <c r="O98" s="26">
        <f t="shared" si="11"/>
        <v>0.10846434810227092</v>
      </c>
      <c r="P98" s="27">
        <v>89</v>
      </c>
      <c r="Q98" s="27">
        <v>582</v>
      </c>
      <c r="R98" s="27">
        <v>2</v>
      </c>
      <c r="S98" s="27">
        <v>10</v>
      </c>
    </row>
    <row r="99" spans="2:19" ht="12.75" customHeight="1" x14ac:dyDescent="0.2">
      <c r="B99" s="16" t="s">
        <v>32</v>
      </c>
      <c r="C99" s="25">
        <v>6</v>
      </c>
      <c r="D99" s="20" t="s">
        <v>234</v>
      </c>
      <c r="E99" s="17">
        <v>721</v>
      </c>
      <c r="F99" s="17">
        <v>36</v>
      </c>
      <c r="G99" s="17">
        <v>11</v>
      </c>
      <c r="H99" s="18">
        <f t="shared" si="8"/>
        <v>0.30555555555555558</v>
      </c>
      <c r="I99" s="17">
        <v>25</v>
      </c>
      <c r="J99" s="17">
        <f t="shared" si="9"/>
        <v>65.545454545454547</v>
      </c>
      <c r="K99" s="17">
        <f t="shared" si="10"/>
        <v>20.027777777777779</v>
      </c>
      <c r="L99" s="17">
        <v>378</v>
      </c>
      <c r="M99" s="17">
        <v>1</v>
      </c>
      <c r="N99" s="17">
        <v>6740</v>
      </c>
      <c r="O99" s="26">
        <f t="shared" si="11"/>
        <v>0.10697329376854599</v>
      </c>
      <c r="P99" s="27">
        <v>421</v>
      </c>
      <c r="Q99" s="27">
        <v>292</v>
      </c>
      <c r="R99" s="27">
        <v>4</v>
      </c>
      <c r="S99" s="27">
        <v>4</v>
      </c>
    </row>
    <row r="100" spans="2:19" ht="12.75" customHeight="1" x14ac:dyDescent="0.2">
      <c r="B100" s="16" t="s">
        <v>22</v>
      </c>
      <c r="C100" s="25">
        <v>12</v>
      </c>
      <c r="D100" s="16" t="s">
        <v>238</v>
      </c>
      <c r="E100" s="17">
        <v>642</v>
      </c>
      <c r="F100" s="17">
        <v>66</v>
      </c>
      <c r="G100" s="17">
        <v>12</v>
      </c>
      <c r="H100" s="18">
        <f t="shared" si="8"/>
        <v>0.18181818181818182</v>
      </c>
      <c r="I100" s="17">
        <v>54</v>
      </c>
      <c r="J100" s="17">
        <f t="shared" si="9"/>
        <v>53.5</v>
      </c>
      <c r="K100" s="17">
        <f t="shared" si="10"/>
        <v>9.7272727272727266</v>
      </c>
      <c r="L100" s="17">
        <v>222</v>
      </c>
      <c r="M100" s="17">
        <v>1</v>
      </c>
      <c r="N100" s="17">
        <v>6318</v>
      </c>
      <c r="O100" s="26">
        <f t="shared" si="11"/>
        <v>0.10161443494776828</v>
      </c>
      <c r="P100" s="27">
        <v>537</v>
      </c>
      <c r="Q100" s="27">
        <v>93</v>
      </c>
      <c r="R100" s="27">
        <v>2</v>
      </c>
      <c r="S100" s="27">
        <v>10</v>
      </c>
    </row>
    <row r="101" spans="2:19" ht="12.75" customHeight="1" x14ac:dyDescent="0.2">
      <c r="B101" s="16" t="s">
        <v>37</v>
      </c>
      <c r="C101" s="25">
        <v>10</v>
      </c>
      <c r="D101" s="16" t="s">
        <v>242</v>
      </c>
      <c r="E101" s="17">
        <v>611</v>
      </c>
      <c r="F101" s="17">
        <v>50</v>
      </c>
      <c r="G101" s="17">
        <v>21</v>
      </c>
      <c r="H101" s="18">
        <f t="shared" ref="H101:H132" si="12">G101/F101</f>
        <v>0.42</v>
      </c>
      <c r="I101" s="17">
        <v>29</v>
      </c>
      <c r="J101" s="17">
        <f t="shared" ref="J101:J132" si="13">E101/G101</f>
        <v>29.095238095238095</v>
      </c>
      <c r="K101" s="17">
        <f t="shared" ref="K101:K132" si="14">E101/F101</f>
        <v>12.22</v>
      </c>
      <c r="L101" s="17">
        <v>223</v>
      </c>
      <c r="M101" s="17">
        <v>1</v>
      </c>
      <c r="N101" s="17">
        <v>6037</v>
      </c>
      <c r="O101" s="26">
        <f t="shared" ref="O101:O132" si="15">E101/N101</f>
        <v>0.1012092098724532</v>
      </c>
      <c r="P101" s="27">
        <v>460</v>
      </c>
      <c r="Q101" s="27">
        <v>142</v>
      </c>
      <c r="R101" s="27">
        <v>7</v>
      </c>
      <c r="S101" s="27">
        <v>2</v>
      </c>
    </row>
    <row r="102" spans="2:19" ht="12.75" customHeight="1" x14ac:dyDescent="0.2">
      <c r="B102" s="16" t="s">
        <v>35</v>
      </c>
      <c r="C102" s="25">
        <v>5</v>
      </c>
      <c r="D102" s="16" t="s">
        <v>249</v>
      </c>
      <c r="E102" s="17">
        <v>492</v>
      </c>
      <c r="F102" s="17">
        <v>67</v>
      </c>
      <c r="G102" s="17">
        <v>22</v>
      </c>
      <c r="H102" s="18">
        <f t="shared" si="12"/>
        <v>0.32835820895522388</v>
      </c>
      <c r="I102" s="17">
        <v>45</v>
      </c>
      <c r="J102" s="17">
        <f t="shared" si="13"/>
        <v>22.363636363636363</v>
      </c>
      <c r="K102" s="17">
        <f t="shared" si="14"/>
        <v>7.3432835820895521</v>
      </c>
      <c r="L102" s="17">
        <v>207</v>
      </c>
      <c r="M102" s="17">
        <v>1</v>
      </c>
      <c r="N102" s="17">
        <v>4896</v>
      </c>
      <c r="O102" s="26">
        <f t="shared" si="15"/>
        <v>0.10049019607843138</v>
      </c>
      <c r="P102" s="27">
        <v>418</v>
      </c>
      <c r="Q102" s="27">
        <v>57</v>
      </c>
      <c r="R102" s="27">
        <v>5</v>
      </c>
      <c r="S102" s="27">
        <v>12</v>
      </c>
    </row>
    <row r="103" spans="2:19" ht="12.75" customHeight="1" x14ac:dyDescent="0.2">
      <c r="B103" s="16" t="s">
        <v>26</v>
      </c>
      <c r="C103" s="25">
        <v>1</v>
      </c>
      <c r="D103" s="16" t="s">
        <v>255</v>
      </c>
      <c r="E103" s="17">
        <v>489</v>
      </c>
      <c r="F103" s="17">
        <v>20</v>
      </c>
      <c r="G103" s="17">
        <v>11</v>
      </c>
      <c r="H103" s="18">
        <f t="shared" si="12"/>
        <v>0.55000000000000004</v>
      </c>
      <c r="I103" s="17">
        <v>9</v>
      </c>
      <c r="J103" s="17">
        <f t="shared" si="13"/>
        <v>44.454545454545453</v>
      </c>
      <c r="K103" s="17">
        <f t="shared" si="14"/>
        <v>24.45</v>
      </c>
      <c r="L103" s="17">
        <v>169</v>
      </c>
      <c r="M103" s="17">
        <v>1</v>
      </c>
      <c r="N103" s="17">
        <v>4892</v>
      </c>
      <c r="O103" s="26">
        <f t="shared" si="15"/>
        <v>9.9959116925592811E-2</v>
      </c>
      <c r="P103" s="27">
        <v>417</v>
      </c>
      <c r="Q103" s="27">
        <v>52</v>
      </c>
      <c r="R103" s="27">
        <v>8</v>
      </c>
      <c r="S103" s="27">
        <v>12</v>
      </c>
    </row>
    <row r="104" spans="2:19" ht="12.75" customHeight="1" x14ac:dyDescent="0.2">
      <c r="B104" s="16" t="s">
        <v>26</v>
      </c>
      <c r="C104" s="25">
        <v>8</v>
      </c>
      <c r="D104" s="16" t="s">
        <v>251</v>
      </c>
      <c r="E104" s="17">
        <v>565</v>
      </c>
      <c r="F104" s="17">
        <v>38</v>
      </c>
      <c r="G104" s="17">
        <v>12</v>
      </c>
      <c r="H104" s="18">
        <f t="shared" si="12"/>
        <v>0.31578947368421051</v>
      </c>
      <c r="I104" s="17">
        <v>26</v>
      </c>
      <c r="J104" s="17">
        <f t="shared" si="13"/>
        <v>47.083333333333336</v>
      </c>
      <c r="K104" s="17">
        <f t="shared" si="14"/>
        <v>14.868421052631579</v>
      </c>
      <c r="L104" s="17">
        <v>119</v>
      </c>
      <c r="M104" s="17">
        <v>5</v>
      </c>
      <c r="N104" s="17">
        <v>5815</v>
      </c>
      <c r="O104" s="26">
        <f t="shared" si="15"/>
        <v>9.7162510748065353E-2</v>
      </c>
      <c r="P104" s="27">
        <v>459</v>
      </c>
      <c r="Q104" s="27">
        <v>80</v>
      </c>
      <c r="R104" s="27">
        <v>17</v>
      </c>
      <c r="S104" s="27">
        <v>9</v>
      </c>
    </row>
    <row r="105" spans="2:19" ht="12.75" customHeight="1" x14ac:dyDescent="0.2">
      <c r="B105" s="16" t="s">
        <v>348</v>
      </c>
      <c r="C105" s="25">
        <v>6</v>
      </c>
      <c r="D105" s="16" t="s">
        <v>241</v>
      </c>
      <c r="E105" s="17">
        <v>592</v>
      </c>
      <c r="F105" s="17">
        <v>393</v>
      </c>
      <c r="G105" s="17">
        <v>57</v>
      </c>
      <c r="H105" s="18">
        <f t="shared" si="12"/>
        <v>0.14503816793893129</v>
      </c>
      <c r="I105" s="17">
        <v>336</v>
      </c>
      <c r="J105" s="17">
        <f t="shared" si="13"/>
        <v>10.385964912280702</v>
      </c>
      <c r="K105" s="17">
        <f t="shared" si="14"/>
        <v>1.5063613231552162</v>
      </c>
      <c r="L105" s="17">
        <v>50</v>
      </c>
      <c r="M105" s="17">
        <v>1</v>
      </c>
      <c r="N105" s="17">
        <v>6153</v>
      </c>
      <c r="O105" s="26">
        <f t="shared" si="15"/>
        <v>9.6213229319031368E-2</v>
      </c>
      <c r="P105" s="27">
        <v>99</v>
      </c>
      <c r="Q105" s="27">
        <v>484</v>
      </c>
      <c r="R105" s="27">
        <v>3</v>
      </c>
      <c r="S105" s="27">
        <v>6</v>
      </c>
    </row>
    <row r="106" spans="2:19" ht="12.75" customHeight="1" x14ac:dyDescent="0.2">
      <c r="B106" s="16" t="s">
        <v>349</v>
      </c>
      <c r="C106" s="25">
        <v>7</v>
      </c>
      <c r="D106" s="16" t="s">
        <v>262</v>
      </c>
      <c r="E106" s="17">
        <v>524</v>
      </c>
      <c r="F106" s="17">
        <v>21</v>
      </c>
      <c r="G106" s="17">
        <v>7</v>
      </c>
      <c r="H106" s="18">
        <f t="shared" si="12"/>
        <v>0.33333333333333331</v>
      </c>
      <c r="I106" s="17">
        <v>14</v>
      </c>
      <c r="J106" s="17">
        <f t="shared" si="13"/>
        <v>74.857142857142861</v>
      </c>
      <c r="K106" s="17">
        <f t="shared" si="14"/>
        <v>24.952380952380953</v>
      </c>
      <c r="L106" s="17">
        <v>241</v>
      </c>
      <c r="M106" s="17">
        <v>1</v>
      </c>
      <c r="N106" s="17">
        <v>5871</v>
      </c>
      <c r="O106" s="26">
        <f t="shared" si="15"/>
        <v>8.9252256855731557E-2</v>
      </c>
      <c r="P106" s="27">
        <v>107</v>
      </c>
      <c r="Q106" s="27">
        <v>412</v>
      </c>
      <c r="R106" s="27">
        <v>2</v>
      </c>
      <c r="S106" s="27">
        <v>3</v>
      </c>
    </row>
    <row r="107" spans="2:19" ht="12.75" customHeight="1" x14ac:dyDescent="0.2">
      <c r="B107" s="16" t="s">
        <v>348</v>
      </c>
      <c r="C107" s="25">
        <v>10</v>
      </c>
      <c r="D107" s="16" t="s">
        <v>244</v>
      </c>
      <c r="E107" s="17">
        <v>535</v>
      </c>
      <c r="F107" s="17">
        <v>396</v>
      </c>
      <c r="G107" s="17">
        <v>53</v>
      </c>
      <c r="H107" s="18">
        <f t="shared" si="12"/>
        <v>0.13383838383838384</v>
      </c>
      <c r="I107" s="17">
        <v>343</v>
      </c>
      <c r="J107" s="17">
        <f t="shared" si="13"/>
        <v>10.09433962264151</v>
      </c>
      <c r="K107" s="17">
        <f t="shared" si="14"/>
        <v>1.351010101010101</v>
      </c>
      <c r="L107" s="17">
        <v>189</v>
      </c>
      <c r="M107" s="17">
        <v>1</v>
      </c>
      <c r="N107" s="17">
        <v>6257</v>
      </c>
      <c r="O107" s="26">
        <f t="shared" si="15"/>
        <v>8.5504235256512712E-2</v>
      </c>
      <c r="P107" s="27">
        <v>301</v>
      </c>
      <c r="Q107" s="27">
        <v>209</v>
      </c>
      <c r="R107" s="27">
        <v>9</v>
      </c>
      <c r="S107" s="27">
        <v>16</v>
      </c>
    </row>
    <row r="108" spans="2:19" ht="12.75" customHeight="1" x14ac:dyDescent="0.2">
      <c r="B108" s="16" t="s">
        <v>24</v>
      </c>
      <c r="C108" s="25">
        <v>7</v>
      </c>
      <c r="D108" s="20" t="s">
        <v>245</v>
      </c>
      <c r="E108" s="17">
        <v>499</v>
      </c>
      <c r="F108" s="17">
        <v>83</v>
      </c>
      <c r="G108" s="17">
        <v>20</v>
      </c>
      <c r="H108" s="18">
        <f t="shared" si="12"/>
        <v>0.24096385542168675</v>
      </c>
      <c r="I108" s="17">
        <v>63</v>
      </c>
      <c r="J108" s="17">
        <f t="shared" si="13"/>
        <v>24.95</v>
      </c>
      <c r="K108" s="17">
        <f t="shared" si="14"/>
        <v>6.0120481927710845</v>
      </c>
      <c r="L108" s="17">
        <v>365</v>
      </c>
      <c r="M108" s="17">
        <v>1</v>
      </c>
      <c r="N108" s="17">
        <v>5945</v>
      </c>
      <c r="O108" s="26">
        <f t="shared" si="15"/>
        <v>8.3936080740117741E-2</v>
      </c>
      <c r="P108" s="27">
        <v>428</v>
      </c>
      <c r="Q108" s="27">
        <v>59</v>
      </c>
      <c r="R108" s="27">
        <v>8</v>
      </c>
      <c r="S108" s="27">
        <v>4</v>
      </c>
    </row>
    <row r="109" spans="2:19" ht="12.75" customHeight="1" x14ac:dyDescent="0.2">
      <c r="B109" s="16" t="s">
        <v>246</v>
      </c>
      <c r="C109" s="25">
        <v>4</v>
      </c>
      <c r="D109" s="20" t="s">
        <v>247</v>
      </c>
      <c r="E109" s="17">
        <v>525</v>
      </c>
      <c r="F109" s="17">
        <v>44</v>
      </c>
      <c r="G109" s="17">
        <v>24</v>
      </c>
      <c r="H109" s="18">
        <f t="shared" si="12"/>
        <v>0.54545454545454541</v>
      </c>
      <c r="I109" s="17">
        <v>20</v>
      </c>
      <c r="J109" s="17">
        <f t="shared" si="13"/>
        <v>21.875</v>
      </c>
      <c r="K109" s="17">
        <f t="shared" si="14"/>
        <v>11.931818181818182</v>
      </c>
      <c r="L109" s="17">
        <v>157</v>
      </c>
      <c r="M109" s="17">
        <v>1</v>
      </c>
      <c r="N109" s="17">
        <v>6313</v>
      </c>
      <c r="O109" s="26">
        <f t="shared" si="15"/>
        <v>8.3161729763979092E-2</v>
      </c>
      <c r="P109" s="27">
        <v>484</v>
      </c>
      <c r="Q109" s="27">
        <v>27</v>
      </c>
      <c r="R109" s="27">
        <v>7</v>
      </c>
      <c r="S109" s="27">
        <v>7</v>
      </c>
    </row>
    <row r="110" spans="2:19" ht="12.75" customHeight="1" x14ac:dyDescent="0.2">
      <c r="B110" s="16" t="s">
        <v>22</v>
      </c>
      <c r="C110" s="25">
        <v>10</v>
      </c>
      <c r="D110" s="16" t="s">
        <v>264</v>
      </c>
      <c r="E110" s="17">
        <v>447</v>
      </c>
      <c r="F110" s="17">
        <v>47</v>
      </c>
      <c r="G110" s="17">
        <v>21</v>
      </c>
      <c r="H110" s="18">
        <f t="shared" si="12"/>
        <v>0.44680851063829785</v>
      </c>
      <c r="I110" s="17">
        <v>26</v>
      </c>
      <c r="J110" s="17">
        <f t="shared" si="13"/>
        <v>21.285714285714285</v>
      </c>
      <c r="K110" s="17">
        <f t="shared" si="14"/>
        <v>9.5106382978723403</v>
      </c>
      <c r="L110" s="17">
        <v>88</v>
      </c>
      <c r="M110" s="17">
        <v>1</v>
      </c>
      <c r="N110" s="17">
        <v>5749</v>
      </c>
      <c r="O110" s="26">
        <f t="shared" si="15"/>
        <v>7.7752652635240907E-2</v>
      </c>
      <c r="P110" s="27">
        <v>331</v>
      </c>
      <c r="Q110" s="27">
        <v>107</v>
      </c>
      <c r="R110" s="27">
        <v>3</v>
      </c>
      <c r="S110" s="27">
        <v>6</v>
      </c>
    </row>
    <row r="111" spans="2:19" ht="12.75" customHeight="1" x14ac:dyDescent="0.2">
      <c r="B111" s="16" t="s">
        <v>32</v>
      </c>
      <c r="C111" s="25">
        <v>1</v>
      </c>
      <c r="D111" s="16" t="s">
        <v>248</v>
      </c>
      <c r="E111" s="17">
        <v>435</v>
      </c>
      <c r="F111" s="17">
        <v>11</v>
      </c>
      <c r="G111" s="17">
        <v>5</v>
      </c>
      <c r="H111" s="18">
        <f t="shared" si="12"/>
        <v>0.45454545454545453</v>
      </c>
      <c r="I111" s="17">
        <v>6</v>
      </c>
      <c r="J111" s="17">
        <f t="shared" si="13"/>
        <v>87</v>
      </c>
      <c r="K111" s="17">
        <f t="shared" si="14"/>
        <v>39.545454545454547</v>
      </c>
      <c r="L111" s="17">
        <v>248</v>
      </c>
      <c r="M111" s="17">
        <v>23</v>
      </c>
      <c r="N111" s="17">
        <v>5651</v>
      </c>
      <c r="O111" s="26">
        <f t="shared" si="15"/>
        <v>7.6977526101574947E-2</v>
      </c>
      <c r="P111" s="27">
        <v>426</v>
      </c>
      <c r="Q111" s="27">
        <v>1</v>
      </c>
      <c r="R111" s="27">
        <v>6</v>
      </c>
      <c r="S111" s="27">
        <v>2</v>
      </c>
    </row>
    <row r="112" spans="2:19" ht="12.75" customHeight="1" x14ac:dyDescent="0.2">
      <c r="B112" s="16" t="s">
        <v>348</v>
      </c>
      <c r="C112" s="25">
        <v>3</v>
      </c>
      <c r="D112" s="16" t="s">
        <v>252</v>
      </c>
      <c r="E112" s="17">
        <v>533</v>
      </c>
      <c r="F112" s="17">
        <v>393</v>
      </c>
      <c r="G112" s="17">
        <v>35</v>
      </c>
      <c r="H112" s="18">
        <f t="shared" si="12"/>
        <v>8.9058524173027995E-2</v>
      </c>
      <c r="I112" s="17">
        <v>358</v>
      </c>
      <c r="J112" s="17">
        <f t="shared" si="13"/>
        <v>15.228571428571428</v>
      </c>
      <c r="K112" s="17">
        <f t="shared" si="14"/>
        <v>1.356234096692112</v>
      </c>
      <c r="L112" s="17">
        <v>127</v>
      </c>
      <c r="M112" s="17">
        <v>1</v>
      </c>
      <c r="N112" s="17">
        <v>7394</v>
      </c>
      <c r="O112" s="26">
        <f t="shared" si="15"/>
        <v>7.208547470922369E-2</v>
      </c>
      <c r="P112" s="27">
        <v>236</v>
      </c>
      <c r="Q112" s="27">
        <v>256</v>
      </c>
      <c r="R112" s="27">
        <v>8</v>
      </c>
      <c r="S112" s="27">
        <v>33</v>
      </c>
    </row>
    <row r="113" spans="2:19" ht="12.75" customHeight="1" x14ac:dyDescent="0.2">
      <c r="B113" s="16" t="s">
        <v>22</v>
      </c>
      <c r="C113" s="25">
        <v>10</v>
      </c>
      <c r="D113" s="16" t="s">
        <v>250</v>
      </c>
      <c r="E113" s="17">
        <v>413</v>
      </c>
      <c r="F113" s="17">
        <v>46</v>
      </c>
      <c r="G113" s="17">
        <v>9</v>
      </c>
      <c r="H113" s="18">
        <f t="shared" si="12"/>
        <v>0.19565217391304349</v>
      </c>
      <c r="I113" s="17">
        <v>37</v>
      </c>
      <c r="J113" s="17">
        <f t="shared" si="13"/>
        <v>45.888888888888886</v>
      </c>
      <c r="K113" s="17">
        <f t="shared" si="14"/>
        <v>8.9782608695652169</v>
      </c>
      <c r="L113" s="17">
        <v>274</v>
      </c>
      <c r="M113" s="17">
        <v>1</v>
      </c>
      <c r="N113" s="17">
        <v>5749</v>
      </c>
      <c r="O113" s="26">
        <f t="shared" si="15"/>
        <v>7.1838580622716988E-2</v>
      </c>
      <c r="P113" s="27">
        <v>341</v>
      </c>
      <c r="Q113" s="27">
        <v>58</v>
      </c>
      <c r="R113" s="27">
        <v>4</v>
      </c>
      <c r="S113" s="27">
        <v>10</v>
      </c>
    </row>
    <row r="114" spans="2:19" ht="12.75" customHeight="1" x14ac:dyDescent="0.2">
      <c r="B114" s="16" t="s">
        <v>26</v>
      </c>
      <c r="C114" s="25">
        <v>9</v>
      </c>
      <c r="D114" s="16" t="s">
        <v>258</v>
      </c>
      <c r="E114" s="17">
        <v>430</v>
      </c>
      <c r="F114" s="17">
        <v>47</v>
      </c>
      <c r="G114" s="17">
        <v>23</v>
      </c>
      <c r="H114" s="18">
        <f t="shared" si="12"/>
        <v>0.48936170212765956</v>
      </c>
      <c r="I114" s="17">
        <v>24</v>
      </c>
      <c r="J114" s="17">
        <f t="shared" si="13"/>
        <v>18.695652173913043</v>
      </c>
      <c r="K114" s="17">
        <f t="shared" si="14"/>
        <v>9.1489361702127656</v>
      </c>
      <c r="L114" s="17">
        <v>124</v>
      </c>
      <c r="M114" s="17">
        <v>1</v>
      </c>
      <c r="N114" s="17">
        <v>6103</v>
      </c>
      <c r="O114" s="26">
        <f t="shared" si="15"/>
        <v>7.045715222021956E-2</v>
      </c>
      <c r="P114" s="27">
        <v>307</v>
      </c>
      <c r="Q114" s="27">
        <v>104</v>
      </c>
      <c r="R114" s="27">
        <v>7</v>
      </c>
      <c r="S114" s="27">
        <v>12</v>
      </c>
    </row>
    <row r="115" spans="2:19" ht="12.75" customHeight="1" x14ac:dyDescent="0.2">
      <c r="B115" s="16" t="s">
        <v>35</v>
      </c>
      <c r="C115" s="25">
        <v>11</v>
      </c>
      <c r="D115" s="16" t="s">
        <v>265</v>
      </c>
      <c r="E115" s="17">
        <v>420</v>
      </c>
      <c r="F115" s="17">
        <v>49</v>
      </c>
      <c r="G115" s="17">
        <v>15</v>
      </c>
      <c r="H115" s="18">
        <f t="shared" si="12"/>
        <v>0.30612244897959184</v>
      </c>
      <c r="I115" s="17">
        <v>34</v>
      </c>
      <c r="J115" s="17">
        <f t="shared" si="13"/>
        <v>28</v>
      </c>
      <c r="K115" s="17">
        <f t="shared" si="14"/>
        <v>8.5714285714285712</v>
      </c>
      <c r="L115" s="17">
        <v>95</v>
      </c>
      <c r="M115" s="17">
        <v>1</v>
      </c>
      <c r="N115" s="17">
        <v>5976</v>
      </c>
      <c r="O115" s="26">
        <f t="shared" si="15"/>
        <v>7.0281124497991967E-2</v>
      </c>
      <c r="P115" s="27">
        <v>311</v>
      </c>
      <c r="Q115" s="27">
        <v>100</v>
      </c>
      <c r="R115" s="27">
        <v>4</v>
      </c>
      <c r="S115" s="27">
        <v>5</v>
      </c>
    </row>
    <row r="116" spans="2:19" ht="12.75" customHeight="1" x14ac:dyDescent="0.2">
      <c r="B116" s="16" t="s">
        <v>22</v>
      </c>
      <c r="C116" s="25">
        <v>9</v>
      </c>
      <c r="D116" s="16" t="s">
        <v>253</v>
      </c>
      <c r="E116" s="17">
        <v>420</v>
      </c>
      <c r="F116" s="17">
        <v>14</v>
      </c>
      <c r="G116" s="17">
        <v>8</v>
      </c>
      <c r="H116" s="18">
        <f t="shared" si="12"/>
        <v>0.5714285714285714</v>
      </c>
      <c r="I116" s="17">
        <v>6</v>
      </c>
      <c r="J116" s="17">
        <f t="shared" si="13"/>
        <v>52.5</v>
      </c>
      <c r="K116" s="17">
        <f t="shared" si="14"/>
        <v>30</v>
      </c>
      <c r="L116" s="17">
        <v>236</v>
      </c>
      <c r="M116" s="17">
        <v>1</v>
      </c>
      <c r="N116" s="17">
        <v>5981</v>
      </c>
      <c r="O116" s="26">
        <f t="shared" si="15"/>
        <v>7.0222370840996487E-2</v>
      </c>
      <c r="P116" s="27">
        <v>292</v>
      </c>
      <c r="Q116" s="27">
        <v>122</v>
      </c>
      <c r="R116" s="27">
        <v>3</v>
      </c>
      <c r="S116" s="27">
        <v>3</v>
      </c>
    </row>
    <row r="117" spans="2:19" ht="12.75" customHeight="1" x14ac:dyDescent="0.2">
      <c r="B117" s="16" t="s">
        <v>348</v>
      </c>
      <c r="C117" s="25">
        <v>9</v>
      </c>
      <c r="D117" s="16" t="s">
        <v>254</v>
      </c>
      <c r="E117" s="17">
        <v>374</v>
      </c>
      <c r="F117" s="17">
        <v>394</v>
      </c>
      <c r="G117" s="17">
        <v>53</v>
      </c>
      <c r="H117" s="18">
        <f t="shared" si="12"/>
        <v>0.13451776649746192</v>
      </c>
      <c r="I117" s="17">
        <v>341</v>
      </c>
      <c r="J117" s="17">
        <f t="shared" si="13"/>
        <v>7.0566037735849054</v>
      </c>
      <c r="K117" s="17">
        <f t="shared" si="14"/>
        <v>0.949238578680203</v>
      </c>
      <c r="L117" s="17">
        <v>56</v>
      </c>
      <c r="M117" s="17">
        <v>1</v>
      </c>
      <c r="N117" s="17">
        <v>5721</v>
      </c>
      <c r="O117" s="26">
        <f t="shared" si="15"/>
        <v>6.5373186505855621E-2</v>
      </c>
      <c r="P117" s="27">
        <v>196</v>
      </c>
      <c r="Q117" s="27">
        <v>165</v>
      </c>
      <c r="R117" s="27">
        <v>2</v>
      </c>
      <c r="S117" s="27">
        <v>11</v>
      </c>
    </row>
    <row r="118" spans="2:19" ht="12.75" customHeight="1" x14ac:dyDescent="0.2">
      <c r="B118" s="16" t="s">
        <v>218</v>
      </c>
      <c r="C118" s="25">
        <v>13</v>
      </c>
      <c r="D118" s="16" t="s">
        <v>257</v>
      </c>
      <c r="E118" s="17">
        <v>376</v>
      </c>
      <c r="F118" s="17">
        <v>48</v>
      </c>
      <c r="G118" s="17">
        <v>17</v>
      </c>
      <c r="H118" s="18">
        <f t="shared" si="12"/>
        <v>0.35416666666666669</v>
      </c>
      <c r="I118" s="17">
        <v>31</v>
      </c>
      <c r="J118" s="17">
        <f t="shared" si="13"/>
        <v>22.117647058823529</v>
      </c>
      <c r="K118" s="17">
        <f t="shared" si="14"/>
        <v>7.833333333333333</v>
      </c>
      <c r="L118" s="17">
        <v>100</v>
      </c>
      <c r="M118" s="17">
        <v>1</v>
      </c>
      <c r="N118" s="17">
        <v>6017</v>
      </c>
      <c r="O118" s="26">
        <f t="shared" si="15"/>
        <v>6.24896127638358E-2</v>
      </c>
      <c r="P118" s="27">
        <v>340</v>
      </c>
      <c r="Q118" s="27">
        <v>22</v>
      </c>
      <c r="R118" s="27">
        <v>6</v>
      </c>
      <c r="S118" s="27">
        <v>8</v>
      </c>
    </row>
    <row r="119" spans="2:19" ht="12.75" customHeight="1" x14ac:dyDescent="0.2">
      <c r="B119" s="16" t="s">
        <v>22</v>
      </c>
      <c r="C119" s="25">
        <v>5</v>
      </c>
      <c r="D119" s="16" t="s">
        <v>256</v>
      </c>
      <c r="E119" s="17">
        <v>335</v>
      </c>
      <c r="F119" s="17">
        <v>62</v>
      </c>
      <c r="G119" s="17">
        <v>26</v>
      </c>
      <c r="H119" s="18">
        <f t="shared" si="12"/>
        <v>0.41935483870967744</v>
      </c>
      <c r="I119" s="17">
        <v>36</v>
      </c>
      <c r="J119" s="17">
        <f t="shared" si="13"/>
        <v>12.884615384615385</v>
      </c>
      <c r="K119" s="17">
        <f t="shared" si="14"/>
        <v>5.403225806451613</v>
      </c>
      <c r="L119" s="17">
        <v>123</v>
      </c>
      <c r="M119" s="17">
        <v>1</v>
      </c>
      <c r="N119" s="17">
        <v>5491</v>
      </c>
      <c r="O119" s="26">
        <f t="shared" si="15"/>
        <v>6.1008923693316335E-2</v>
      </c>
      <c r="P119" s="27">
        <v>301</v>
      </c>
      <c r="Q119" s="27">
        <v>13</v>
      </c>
      <c r="R119" s="27">
        <v>8</v>
      </c>
      <c r="S119" s="27">
        <v>13</v>
      </c>
    </row>
    <row r="120" spans="2:19" ht="12.75" customHeight="1" x14ac:dyDescent="0.2">
      <c r="B120" s="16" t="s">
        <v>345</v>
      </c>
      <c r="C120" s="25">
        <v>6</v>
      </c>
      <c r="D120" s="16" t="s">
        <v>260</v>
      </c>
      <c r="E120" s="17">
        <v>417</v>
      </c>
      <c r="F120" s="17">
        <v>42</v>
      </c>
      <c r="G120" s="17">
        <v>15</v>
      </c>
      <c r="H120" s="18">
        <f t="shared" si="12"/>
        <v>0.35714285714285715</v>
      </c>
      <c r="I120" s="17">
        <v>27</v>
      </c>
      <c r="J120" s="17">
        <f t="shared" si="13"/>
        <v>27.8</v>
      </c>
      <c r="K120" s="17">
        <f t="shared" si="14"/>
        <v>9.9285714285714288</v>
      </c>
      <c r="L120" s="17">
        <v>143</v>
      </c>
      <c r="M120" s="17">
        <v>3</v>
      </c>
      <c r="N120" s="17">
        <v>6964</v>
      </c>
      <c r="O120" s="26">
        <f t="shared" si="15"/>
        <v>5.9879379666858128E-2</v>
      </c>
      <c r="P120" s="27">
        <v>312</v>
      </c>
      <c r="Q120" s="27">
        <v>102</v>
      </c>
      <c r="R120" s="27">
        <v>2</v>
      </c>
      <c r="S120" s="27">
        <v>1</v>
      </c>
    </row>
    <row r="121" spans="2:19" ht="12.75" customHeight="1" x14ac:dyDescent="0.2">
      <c r="B121" s="16" t="s">
        <v>348</v>
      </c>
      <c r="C121" s="25">
        <v>21</v>
      </c>
      <c r="D121" s="16" t="s">
        <v>259</v>
      </c>
      <c r="E121" s="17">
        <v>366</v>
      </c>
      <c r="F121" s="17">
        <v>393</v>
      </c>
      <c r="G121" s="17">
        <v>39</v>
      </c>
      <c r="H121" s="18">
        <f t="shared" si="12"/>
        <v>9.9236641221374045E-2</v>
      </c>
      <c r="I121" s="17">
        <v>354</v>
      </c>
      <c r="J121" s="17">
        <f t="shared" si="13"/>
        <v>9.384615384615385</v>
      </c>
      <c r="K121" s="17">
        <f t="shared" si="14"/>
        <v>0.93129770992366412</v>
      </c>
      <c r="L121" s="17">
        <v>51</v>
      </c>
      <c r="M121" s="17">
        <v>1</v>
      </c>
      <c r="N121" s="17">
        <v>6146</v>
      </c>
      <c r="O121" s="26">
        <f t="shared" si="15"/>
        <v>5.9550927432476405E-2</v>
      </c>
      <c r="P121" s="27">
        <v>86</v>
      </c>
      <c r="Q121" s="27">
        <v>272</v>
      </c>
      <c r="R121" s="27">
        <v>2</v>
      </c>
      <c r="S121" s="27">
        <v>6</v>
      </c>
    </row>
    <row r="122" spans="2:19" ht="12.75" customHeight="1" x14ac:dyDescent="0.2">
      <c r="B122" s="16" t="s">
        <v>112</v>
      </c>
      <c r="C122" s="25">
        <v>7</v>
      </c>
      <c r="D122" s="16" t="s">
        <v>267</v>
      </c>
      <c r="E122" s="17">
        <v>385</v>
      </c>
      <c r="F122" s="17">
        <v>75</v>
      </c>
      <c r="G122" s="17">
        <v>34</v>
      </c>
      <c r="H122" s="18">
        <f t="shared" si="12"/>
        <v>0.45333333333333331</v>
      </c>
      <c r="I122" s="17">
        <v>41</v>
      </c>
      <c r="J122" s="17">
        <f t="shared" si="13"/>
        <v>11.323529411764707</v>
      </c>
      <c r="K122" s="17">
        <f t="shared" si="14"/>
        <v>5.1333333333333337</v>
      </c>
      <c r="L122" s="17">
        <v>63</v>
      </c>
      <c r="M122" s="17">
        <v>1</v>
      </c>
      <c r="N122" s="17">
        <v>6605</v>
      </c>
      <c r="O122" s="26">
        <f t="shared" si="15"/>
        <v>5.82891748675246E-2</v>
      </c>
      <c r="P122" s="27">
        <v>288</v>
      </c>
      <c r="Q122" s="27">
        <v>88</v>
      </c>
      <c r="R122" s="27">
        <v>2</v>
      </c>
      <c r="S122" s="27">
        <v>7</v>
      </c>
    </row>
    <row r="123" spans="2:19" ht="12.75" customHeight="1" x14ac:dyDescent="0.2">
      <c r="B123" s="16" t="s">
        <v>349</v>
      </c>
      <c r="C123" s="25">
        <v>29</v>
      </c>
      <c r="D123" s="16" t="s">
        <v>263</v>
      </c>
      <c r="E123" s="17">
        <v>334</v>
      </c>
      <c r="F123" s="17">
        <v>41</v>
      </c>
      <c r="G123" s="17">
        <v>16</v>
      </c>
      <c r="H123" s="18">
        <f t="shared" si="12"/>
        <v>0.3902439024390244</v>
      </c>
      <c r="I123" s="17">
        <v>25</v>
      </c>
      <c r="J123" s="17">
        <f t="shared" si="13"/>
        <v>20.875</v>
      </c>
      <c r="K123" s="17">
        <f t="shared" si="14"/>
        <v>8.1463414634146343</v>
      </c>
      <c r="L123" s="17">
        <v>70</v>
      </c>
      <c r="M123" s="17">
        <v>1</v>
      </c>
      <c r="N123" s="17">
        <v>5819</v>
      </c>
      <c r="O123" s="26">
        <f t="shared" si="15"/>
        <v>5.7398178381165149E-2</v>
      </c>
      <c r="P123" s="27">
        <v>203</v>
      </c>
      <c r="Q123" s="27">
        <v>125</v>
      </c>
      <c r="R123" s="27">
        <v>2</v>
      </c>
      <c r="S123" s="27">
        <v>4</v>
      </c>
    </row>
    <row r="124" spans="2:19" ht="12.75" customHeight="1" x14ac:dyDescent="0.2">
      <c r="B124" s="16" t="s">
        <v>26</v>
      </c>
      <c r="C124" s="25">
        <v>12</v>
      </c>
      <c r="D124" s="16" t="s">
        <v>261</v>
      </c>
      <c r="E124" s="17">
        <v>304</v>
      </c>
      <c r="F124" s="17">
        <v>46</v>
      </c>
      <c r="G124" s="17">
        <v>16</v>
      </c>
      <c r="H124" s="18">
        <f t="shared" si="12"/>
        <v>0.34782608695652173</v>
      </c>
      <c r="I124" s="17">
        <v>30</v>
      </c>
      <c r="J124" s="17">
        <f t="shared" si="13"/>
        <v>19</v>
      </c>
      <c r="K124" s="17">
        <f t="shared" si="14"/>
        <v>6.6086956521739131</v>
      </c>
      <c r="L124" s="17">
        <v>76</v>
      </c>
      <c r="M124" s="17">
        <v>1</v>
      </c>
      <c r="N124" s="17">
        <v>5678</v>
      </c>
      <c r="O124" s="26">
        <f t="shared" si="15"/>
        <v>5.3539978865797817E-2</v>
      </c>
      <c r="P124" s="27">
        <v>250</v>
      </c>
      <c r="Q124" s="27">
        <v>51</v>
      </c>
      <c r="R124" s="27">
        <v>2</v>
      </c>
      <c r="S124" s="27">
        <v>1</v>
      </c>
    </row>
    <row r="125" spans="2:19" ht="12.75" customHeight="1" x14ac:dyDescent="0.2">
      <c r="B125" s="16" t="s">
        <v>22</v>
      </c>
      <c r="C125" s="25">
        <v>8</v>
      </c>
      <c r="D125" s="16" t="s">
        <v>271</v>
      </c>
      <c r="E125" s="17">
        <v>336</v>
      </c>
      <c r="F125" s="17">
        <v>25</v>
      </c>
      <c r="G125" s="17">
        <v>9</v>
      </c>
      <c r="H125" s="18">
        <f t="shared" si="12"/>
        <v>0.36</v>
      </c>
      <c r="I125" s="17">
        <v>16</v>
      </c>
      <c r="J125" s="17">
        <f t="shared" si="13"/>
        <v>37.333333333333336</v>
      </c>
      <c r="K125" s="17">
        <f t="shared" si="14"/>
        <v>13.44</v>
      </c>
      <c r="L125" s="17">
        <v>205</v>
      </c>
      <c r="M125" s="17">
        <v>1</v>
      </c>
      <c r="N125" s="17">
        <v>6461</v>
      </c>
      <c r="O125" s="26">
        <f t="shared" si="15"/>
        <v>5.200433369447454E-2</v>
      </c>
      <c r="P125" s="27">
        <v>124</v>
      </c>
      <c r="Q125" s="27">
        <v>205</v>
      </c>
      <c r="R125" s="27">
        <v>2</v>
      </c>
      <c r="S125" s="27">
        <v>5</v>
      </c>
    </row>
    <row r="126" spans="2:19" ht="12.75" customHeight="1" x14ac:dyDescent="0.2">
      <c r="B126" s="16" t="s">
        <v>32</v>
      </c>
      <c r="C126" s="25">
        <v>4</v>
      </c>
      <c r="D126" s="16" t="s">
        <v>266</v>
      </c>
      <c r="E126" s="17">
        <v>323</v>
      </c>
      <c r="F126" s="17">
        <v>41</v>
      </c>
      <c r="G126" s="17">
        <v>9</v>
      </c>
      <c r="H126" s="18">
        <f t="shared" si="12"/>
        <v>0.21951219512195122</v>
      </c>
      <c r="I126" s="17">
        <v>32</v>
      </c>
      <c r="J126" s="17">
        <f t="shared" si="13"/>
        <v>35.888888888888886</v>
      </c>
      <c r="K126" s="17">
        <f t="shared" si="14"/>
        <v>7.8780487804878048</v>
      </c>
      <c r="L126" s="17">
        <v>120</v>
      </c>
      <c r="M126" s="17">
        <v>5</v>
      </c>
      <c r="N126" s="17">
        <v>6443</v>
      </c>
      <c r="O126" s="26">
        <f t="shared" si="15"/>
        <v>5.0131926121372031E-2</v>
      </c>
      <c r="P126" s="27">
        <v>265</v>
      </c>
      <c r="Q126" s="27">
        <v>48</v>
      </c>
      <c r="R126" s="27">
        <v>8</v>
      </c>
      <c r="S126" s="27">
        <v>2</v>
      </c>
    </row>
    <row r="127" spans="2:19" ht="12.75" customHeight="1" x14ac:dyDescent="0.2">
      <c r="B127" s="16" t="s">
        <v>87</v>
      </c>
      <c r="C127" s="25">
        <v>2</v>
      </c>
      <c r="D127" s="16" t="s">
        <v>270</v>
      </c>
      <c r="E127" s="17">
        <v>302</v>
      </c>
      <c r="F127" s="17">
        <v>93</v>
      </c>
      <c r="G127" s="17">
        <v>26</v>
      </c>
      <c r="H127" s="18">
        <f t="shared" si="12"/>
        <v>0.27956989247311825</v>
      </c>
      <c r="I127" s="17">
        <v>67</v>
      </c>
      <c r="J127" s="17">
        <f t="shared" si="13"/>
        <v>11.615384615384615</v>
      </c>
      <c r="K127" s="17">
        <f t="shared" si="14"/>
        <v>3.247311827956989</v>
      </c>
      <c r="L127" s="17">
        <v>48</v>
      </c>
      <c r="M127" s="17">
        <v>1</v>
      </c>
      <c r="N127" s="17">
        <v>6047</v>
      </c>
      <c r="O127" s="26">
        <f t="shared" si="15"/>
        <v>4.9942120059533655E-2</v>
      </c>
      <c r="P127" s="27">
        <v>221</v>
      </c>
      <c r="Q127" s="27">
        <v>64</v>
      </c>
      <c r="R127" s="27">
        <v>3</v>
      </c>
      <c r="S127" s="27">
        <v>14</v>
      </c>
    </row>
    <row r="128" spans="2:19" ht="12.75" customHeight="1" x14ac:dyDescent="0.2">
      <c r="B128" s="16" t="s">
        <v>345</v>
      </c>
      <c r="C128" s="25">
        <v>1</v>
      </c>
      <c r="D128" s="16" t="s">
        <v>277</v>
      </c>
      <c r="E128" s="17">
        <v>306</v>
      </c>
      <c r="F128" s="17">
        <v>69</v>
      </c>
      <c r="G128" s="17">
        <v>28</v>
      </c>
      <c r="H128" s="18">
        <f t="shared" si="12"/>
        <v>0.40579710144927539</v>
      </c>
      <c r="I128" s="17">
        <v>41</v>
      </c>
      <c r="J128" s="17">
        <f t="shared" si="13"/>
        <v>10.928571428571429</v>
      </c>
      <c r="K128" s="17">
        <f t="shared" si="14"/>
        <v>4.4347826086956523</v>
      </c>
      <c r="L128" s="17">
        <v>84</v>
      </c>
      <c r="M128" s="17">
        <v>1</v>
      </c>
      <c r="N128" s="17">
        <v>6158</v>
      </c>
      <c r="O128" s="26">
        <f t="shared" si="15"/>
        <v>4.9691458265670674E-2</v>
      </c>
      <c r="P128" s="27">
        <v>231</v>
      </c>
      <c r="Q128" s="27">
        <v>67</v>
      </c>
      <c r="R128" s="27">
        <v>3</v>
      </c>
      <c r="S128" s="27">
        <v>5</v>
      </c>
    </row>
    <row r="129" spans="2:19" ht="12.75" customHeight="1" x14ac:dyDescent="0.2">
      <c r="B129" s="16" t="s">
        <v>349</v>
      </c>
      <c r="C129" s="25">
        <v>13</v>
      </c>
      <c r="D129" s="16" t="s">
        <v>268</v>
      </c>
      <c r="E129" s="17">
        <v>252</v>
      </c>
      <c r="F129" s="17">
        <v>43</v>
      </c>
      <c r="G129" s="17">
        <v>11</v>
      </c>
      <c r="H129" s="18">
        <f t="shared" si="12"/>
        <v>0.2558139534883721</v>
      </c>
      <c r="I129" s="17">
        <v>32</v>
      </c>
      <c r="J129" s="17">
        <f t="shared" si="13"/>
        <v>22.90909090909091</v>
      </c>
      <c r="K129" s="17">
        <f t="shared" si="14"/>
        <v>5.8604651162790695</v>
      </c>
      <c r="L129" s="17">
        <v>151</v>
      </c>
      <c r="M129" s="17">
        <v>1</v>
      </c>
      <c r="N129" s="17">
        <v>5240</v>
      </c>
      <c r="O129" s="26">
        <f t="shared" si="15"/>
        <v>4.8091603053435114E-2</v>
      </c>
      <c r="P129" s="27">
        <v>239</v>
      </c>
      <c r="Q129" s="27">
        <v>11</v>
      </c>
      <c r="R129" s="27">
        <v>2</v>
      </c>
      <c r="S129" s="27">
        <v>0</v>
      </c>
    </row>
    <row r="130" spans="2:19" ht="12.75" customHeight="1" x14ac:dyDescent="0.2">
      <c r="B130" s="16" t="s">
        <v>182</v>
      </c>
      <c r="C130" s="25">
        <v>6</v>
      </c>
      <c r="D130" s="16" t="s">
        <v>274</v>
      </c>
      <c r="E130" s="17">
        <v>316</v>
      </c>
      <c r="F130" s="17">
        <v>32</v>
      </c>
      <c r="G130" s="17">
        <v>9</v>
      </c>
      <c r="H130" s="18">
        <f t="shared" si="12"/>
        <v>0.28125</v>
      </c>
      <c r="I130" s="17">
        <v>23</v>
      </c>
      <c r="J130" s="17">
        <f t="shared" si="13"/>
        <v>35.111111111111114</v>
      </c>
      <c r="K130" s="17">
        <f t="shared" si="14"/>
        <v>9.875</v>
      </c>
      <c r="L130" s="17">
        <v>251</v>
      </c>
      <c r="M130" s="17">
        <v>1</v>
      </c>
      <c r="N130" s="17">
        <v>6665</v>
      </c>
      <c r="O130" s="26">
        <f t="shared" si="15"/>
        <v>4.7411852963240811E-2</v>
      </c>
      <c r="P130" s="27">
        <v>254</v>
      </c>
      <c r="Q130" s="27">
        <v>58</v>
      </c>
      <c r="R130" s="27">
        <v>2</v>
      </c>
      <c r="S130" s="27">
        <v>2</v>
      </c>
    </row>
    <row r="131" spans="2:19" ht="12.75" customHeight="1" x14ac:dyDescent="0.2">
      <c r="B131" s="16" t="s">
        <v>348</v>
      </c>
      <c r="C131" s="25">
        <v>4</v>
      </c>
      <c r="D131" s="16" t="s">
        <v>269</v>
      </c>
      <c r="E131" s="17">
        <v>249</v>
      </c>
      <c r="F131" s="17">
        <v>393</v>
      </c>
      <c r="G131" s="17">
        <v>35</v>
      </c>
      <c r="H131" s="18">
        <f t="shared" si="12"/>
        <v>8.9058524173027995E-2</v>
      </c>
      <c r="I131" s="17">
        <v>358</v>
      </c>
      <c r="J131" s="17">
        <f t="shared" si="13"/>
        <v>7.1142857142857139</v>
      </c>
      <c r="K131" s="17">
        <f t="shared" si="14"/>
        <v>0.63358778625954193</v>
      </c>
      <c r="L131" s="17">
        <v>95</v>
      </c>
      <c r="M131" s="17">
        <v>1</v>
      </c>
      <c r="N131" s="17">
        <v>5478</v>
      </c>
      <c r="O131" s="26">
        <f t="shared" si="15"/>
        <v>4.5454545454545456E-2</v>
      </c>
      <c r="P131" s="27">
        <v>114</v>
      </c>
      <c r="Q131" s="27">
        <v>123</v>
      </c>
      <c r="R131" s="27">
        <v>5</v>
      </c>
      <c r="S131" s="27">
        <v>7</v>
      </c>
    </row>
    <row r="132" spans="2:19" ht="12.75" customHeight="1" x14ac:dyDescent="0.2">
      <c r="B132" s="16" t="s">
        <v>218</v>
      </c>
      <c r="C132" s="25">
        <v>5</v>
      </c>
      <c r="D132" s="16" t="s">
        <v>272</v>
      </c>
      <c r="E132" s="17">
        <v>251</v>
      </c>
      <c r="F132" s="17">
        <v>31</v>
      </c>
      <c r="G132" s="17">
        <v>19</v>
      </c>
      <c r="H132" s="18">
        <f t="shared" si="12"/>
        <v>0.61290322580645162</v>
      </c>
      <c r="I132" s="17">
        <v>12</v>
      </c>
      <c r="J132" s="17">
        <f t="shared" si="13"/>
        <v>13.210526315789474</v>
      </c>
      <c r="K132" s="17">
        <f t="shared" si="14"/>
        <v>8.0967741935483879</v>
      </c>
      <c r="L132" s="17">
        <v>32</v>
      </c>
      <c r="M132" s="17">
        <v>3</v>
      </c>
      <c r="N132" s="17">
        <v>5699</v>
      </c>
      <c r="O132" s="26">
        <f t="shared" si="15"/>
        <v>4.4042814528864715E-2</v>
      </c>
      <c r="P132" s="27">
        <v>214</v>
      </c>
      <c r="Q132" s="27">
        <v>24</v>
      </c>
      <c r="R132" s="27">
        <v>3</v>
      </c>
      <c r="S132" s="27">
        <v>10</v>
      </c>
    </row>
    <row r="133" spans="2:19" ht="12.75" customHeight="1" x14ac:dyDescent="0.2">
      <c r="B133" s="16" t="s">
        <v>348</v>
      </c>
      <c r="C133" s="25">
        <v>12</v>
      </c>
      <c r="D133" s="16" t="s">
        <v>273</v>
      </c>
      <c r="E133" s="17">
        <v>257</v>
      </c>
      <c r="F133" s="17">
        <v>394</v>
      </c>
      <c r="G133" s="17">
        <v>38</v>
      </c>
      <c r="H133" s="18">
        <f t="shared" ref="H133:H164" si="16">G133/F133</f>
        <v>9.6446700507614211E-2</v>
      </c>
      <c r="I133" s="17">
        <v>356</v>
      </c>
      <c r="J133" s="17">
        <f t="shared" ref="J133:J164" si="17">E133/G133</f>
        <v>6.7631578947368425</v>
      </c>
      <c r="K133" s="17">
        <f t="shared" ref="K133:K165" si="18">E133/F133</f>
        <v>0.65228426395939088</v>
      </c>
      <c r="L133" s="17">
        <v>66</v>
      </c>
      <c r="M133" s="17">
        <v>1</v>
      </c>
      <c r="N133" s="17">
        <v>5838</v>
      </c>
      <c r="O133" s="26">
        <f t="shared" ref="O133:O164" si="19">E133/N133</f>
        <v>4.4021925316889345E-2</v>
      </c>
      <c r="P133" s="27">
        <v>54</v>
      </c>
      <c r="Q133" s="27">
        <v>197</v>
      </c>
      <c r="R133" s="27">
        <v>1</v>
      </c>
      <c r="S133" s="27">
        <v>5</v>
      </c>
    </row>
    <row r="134" spans="2:19" ht="12.75" customHeight="1" x14ac:dyDescent="0.2">
      <c r="B134" s="16" t="s">
        <v>22</v>
      </c>
      <c r="C134" s="25">
        <v>9</v>
      </c>
      <c r="D134" s="16" t="s">
        <v>276</v>
      </c>
      <c r="E134" s="17">
        <v>247</v>
      </c>
      <c r="F134" s="17">
        <v>25</v>
      </c>
      <c r="G134" s="17">
        <v>3</v>
      </c>
      <c r="H134" s="18">
        <f t="shared" si="16"/>
        <v>0.12</v>
      </c>
      <c r="I134" s="17">
        <v>22</v>
      </c>
      <c r="J134" s="17">
        <f t="shared" si="17"/>
        <v>82.333333333333329</v>
      </c>
      <c r="K134" s="17">
        <f t="shared" si="18"/>
        <v>9.8800000000000008</v>
      </c>
      <c r="L134" s="17">
        <v>245</v>
      </c>
      <c r="M134" s="17">
        <v>1</v>
      </c>
      <c r="N134" s="17">
        <v>5981</v>
      </c>
      <c r="O134" s="26">
        <f t="shared" si="19"/>
        <v>4.1297441899347934E-2</v>
      </c>
      <c r="P134" s="27">
        <v>155</v>
      </c>
      <c r="Q134" s="27">
        <v>87</v>
      </c>
      <c r="R134" s="27">
        <v>3</v>
      </c>
      <c r="S134" s="27">
        <v>2</v>
      </c>
    </row>
    <row r="135" spans="2:19" ht="12.75" customHeight="1" x14ac:dyDescent="0.2">
      <c r="B135" s="16" t="s">
        <v>37</v>
      </c>
      <c r="C135" s="25">
        <v>9</v>
      </c>
      <c r="D135" s="16" t="s">
        <v>283</v>
      </c>
      <c r="E135" s="17">
        <v>182</v>
      </c>
      <c r="F135" s="17">
        <v>28</v>
      </c>
      <c r="G135" s="17">
        <v>11</v>
      </c>
      <c r="H135" s="18">
        <f t="shared" si="16"/>
        <v>0.39285714285714285</v>
      </c>
      <c r="I135" s="17">
        <v>17</v>
      </c>
      <c r="J135" s="17">
        <f t="shared" si="17"/>
        <v>16.545454545454547</v>
      </c>
      <c r="K135" s="17">
        <f t="shared" si="18"/>
        <v>6.5</v>
      </c>
      <c r="L135" s="17">
        <v>66</v>
      </c>
      <c r="M135" s="17">
        <v>1</v>
      </c>
      <c r="N135" s="17">
        <v>4659</v>
      </c>
      <c r="O135" s="26">
        <f t="shared" si="19"/>
        <v>3.906417686198755E-2</v>
      </c>
      <c r="P135" s="27">
        <v>125</v>
      </c>
      <c r="Q135" s="27">
        <v>47</v>
      </c>
      <c r="R135" s="27">
        <v>4</v>
      </c>
      <c r="S135" s="27">
        <v>6</v>
      </c>
    </row>
    <row r="136" spans="2:19" ht="12.75" customHeight="1" x14ac:dyDescent="0.2">
      <c r="B136" s="16" t="s">
        <v>22</v>
      </c>
      <c r="C136" s="25">
        <v>9</v>
      </c>
      <c r="D136" s="16" t="s">
        <v>275</v>
      </c>
      <c r="E136" s="17">
        <v>231</v>
      </c>
      <c r="F136" s="17">
        <v>21</v>
      </c>
      <c r="G136" s="17">
        <v>8</v>
      </c>
      <c r="H136" s="18">
        <f t="shared" si="16"/>
        <v>0.38095238095238093</v>
      </c>
      <c r="I136" s="17">
        <v>13</v>
      </c>
      <c r="J136" s="17">
        <f t="shared" si="17"/>
        <v>28.875</v>
      </c>
      <c r="K136" s="17">
        <f t="shared" si="18"/>
        <v>11</v>
      </c>
      <c r="L136" s="17">
        <v>101</v>
      </c>
      <c r="M136" s="17">
        <v>1</v>
      </c>
      <c r="N136" s="17">
        <v>5981</v>
      </c>
      <c r="O136" s="26">
        <f t="shared" si="19"/>
        <v>3.8622303962548066E-2</v>
      </c>
      <c r="P136" s="27">
        <v>166</v>
      </c>
      <c r="Q136" s="27">
        <v>63</v>
      </c>
      <c r="R136" s="27">
        <v>2</v>
      </c>
      <c r="S136" s="27">
        <v>0</v>
      </c>
    </row>
    <row r="137" spans="2:19" ht="12.75" customHeight="1" x14ac:dyDescent="0.2">
      <c r="B137" s="16" t="s">
        <v>22</v>
      </c>
      <c r="C137" s="25">
        <v>8</v>
      </c>
      <c r="D137" s="16" t="s">
        <v>278</v>
      </c>
      <c r="E137" s="17">
        <v>238</v>
      </c>
      <c r="F137" s="17">
        <v>49</v>
      </c>
      <c r="G137" s="17">
        <v>15</v>
      </c>
      <c r="H137" s="18">
        <f t="shared" si="16"/>
        <v>0.30612244897959184</v>
      </c>
      <c r="I137" s="17">
        <v>34</v>
      </c>
      <c r="J137" s="17">
        <f t="shared" si="17"/>
        <v>15.866666666666667</v>
      </c>
      <c r="K137" s="17">
        <f t="shared" si="18"/>
        <v>4.8571428571428568</v>
      </c>
      <c r="L137" s="17">
        <v>130</v>
      </c>
      <c r="M137" s="17">
        <v>1</v>
      </c>
      <c r="N137" s="17">
        <v>6461</v>
      </c>
      <c r="O137" s="26">
        <f t="shared" si="19"/>
        <v>3.6836403033586131E-2</v>
      </c>
      <c r="P137" s="27">
        <v>129</v>
      </c>
      <c r="Q137" s="27">
        <v>107</v>
      </c>
      <c r="R137" s="27">
        <v>1</v>
      </c>
      <c r="S137" s="27">
        <v>1</v>
      </c>
    </row>
    <row r="138" spans="2:19" ht="12.75" customHeight="1" x14ac:dyDescent="0.2">
      <c r="B138" s="16" t="s">
        <v>35</v>
      </c>
      <c r="C138" s="25">
        <v>1</v>
      </c>
      <c r="D138" s="16" t="s">
        <v>281</v>
      </c>
      <c r="E138" s="17">
        <v>172</v>
      </c>
      <c r="F138" s="17">
        <v>41</v>
      </c>
      <c r="G138" s="17">
        <v>11</v>
      </c>
      <c r="H138" s="18">
        <f t="shared" si="16"/>
        <v>0.26829268292682928</v>
      </c>
      <c r="I138" s="17">
        <v>30</v>
      </c>
      <c r="J138" s="17">
        <f t="shared" si="17"/>
        <v>15.636363636363637</v>
      </c>
      <c r="K138" s="17">
        <f t="shared" si="18"/>
        <v>4.1951219512195124</v>
      </c>
      <c r="L138" s="17">
        <v>74</v>
      </c>
      <c r="M138" s="17">
        <v>1</v>
      </c>
      <c r="N138" s="17">
        <v>4735</v>
      </c>
      <c r="O138" s="26">
        <f t="shared" si="19"/>
        <v>3.6325237592397044E-2</v>
      </c>
      <c r="P138" s="27">
        <v>90</v>
      </c>
      <c r="Q138" s="27">
        <v>80</v>
      </c>
      <c r="R138" s="27">
        <v>1</v>
      </c>
      <c r="S138" s="27">
        <v>1</v>
      </c>
    </row>
    <row r="139" spans="2:19" ht="12.75" customHeight="1" x14ac:dyDescent="0.2">
      <c r="B139" s="16" t="s">
        <v>348</v>
      </c>
      <c r="C139" s="25">
        <v>19</v>
      </c>
      <c r="D139" s="16" t="s">
        <v>280</v>
      </c>
      <c r="E139" s="17">
        <v>205</v>
      </c>
      <c r="F139" s="17">
        <v>392</v>
      </c>
      <c r="G139" s="17">
        <v>28</v>
      </c>
      <c r="H139" s="18">
        <f t="shared" si="16"/>
        <v>7.1428571428571425E-2</v>
      </c>
      <c r="I139" s="17">
        <v>364</v>
      </c>
      <c r="J139" s="17">
        <f t="shared" si="17"/>
        <v>7.3214285714285712</v>
      </c>
      <c r="K139" s="17">
        <f t="shared" si="18"/>
        <v>0.52295918367346939</v>
      </c>
      <c r="L139" s="17">
        <v>49</v>
      </c>
      <c r="M139" s="17">
        <v>1</v>
      </c>
      <c r="N139" s="17">
        <v>5852</v>
      </c>
      <c r="O139" s="26">
        <f t="shared" si="19"/>
        <v>3.5030758714969239E-2</v>
      </c>
      <c r="P139" s="27">
        <v>34</v>
      </c>
      <c r="Q139" s="27">
        <v>167</v>
      </c>
      <c r="R139" s="27">
        <v>0</v>
      </c>
      <c r="S139" s="27">
        <v>4</v>
      </c>
    </row>
    <row r="140" spans="2:19" ht="12.75" customHeight="1" x14ac:dyDescent="0.2">
      <c r="B140" s="16" t="s">
        <v>97</v>
      </c>
      <c r="C140" s="25">
        <v>4</v>
      </c>
      <c r="D140" s="16" t="s">
        <v>282</v>
      </c>
      <c r="E140" s="17">
        <v>190</v>
      </c>
      <c r="F140" s="17">
        <v>16</v>
      </c>
      <c r="G140" s="17">
        <v>9</v>
      </c>
      <c r="H140" s="18">
        <f t="shared" si="16"/>
        <v>0.5625</v>
      </c>
      <c r="I140" s="17">
        <v>7</v>
      </c>
      <c r="J140" s="17">
        <f t="shared" si="17"/>
        <v>21.111111111111111</v>
      </c>
      <c r="K140" s="17">
        <f t="shared" si="18"/>
        <v>11.875</v>
      </c>
      <c r="L140" s="17">
        <v>73</v>
      </c>
      <c r="M140" s="17">
        <v>1</v>
      </c>
      <c r="N140" s="17">
        <v>5715</v>
      </c>
      <c r="O140" s="26">
        <f t="shared" si="19"/>
        <v>3.3245844269466314E-2</v>
      </c>
      <c r="P140" s="27">
        <v>163</v>
      </c>
      <c r="Q140" s="27">
        <v>23</v>
      </c>
      <c r="R140" s="27">
        <v>2</v>
      </c>
      <c r="S140" s="27">
        <v>2</v>
      </c>
    </row>
    <row r="141" spans="2:19" ht="12.75" customHeight="1" x14ac:dyDescent="0.2">
      <c r="B141" s="16" t="s">
        <v>26</v>
      </c>
      <c r="C141" s="25">
        <v>8</v>
      </c>
      <c r="D141" s="16" t="s">
        <v>279</v>
      </c>
      <c r="E141" s="17">
        <v>191</v>
      </c>
      <c r="F141" s="17">
        <v>20</v>
      </c>
      <c r="G141" s="17">
        <v>9</v>
      </c>
      <c r="H141" s="18">
        <f t="shared" si="16"/>
        <v>0.45</v>
      </c>
      <c r="I141" s="17">
        <v>11</v>
      </c>
      <c r="J141" s="17">
        <f t="shared" si="17"/>
        <v>21.222222222222221</v>
      </c>
      <c r="K141" s="17">
        <f t="shared" si="18"/>
        <v>9.5500000000000007</v>
      </c>
      <c r="L141" s="17">
        <v>91</v>
      </c>
      <c r="M141" s="17">
        <v>1</v>
      </c>
      <c r="N141" s="17">
        <v>5815</v>
      </c>
      <c r="O141" s="26">
        <f t="shared" si="19"/>
        <v>3.2846087704213239E-2</v>
      </c>
      <c r="P141" s="27">
        <v>159</v>
      </c>
      <c r="Q141" s="27">
        <v>25</v>
      </c>
      <c r="R141" s="27">
        <v>3</v>
      </c>
      <c r="S141" s="27">
        <v>4</v>
      </c>
    </row>
    <row r="142" spans="2:19" ht="12.75" customHeight="1" x14ac:dyDescent="0.2">
      <c r="B142" s="16" t="s">
        <v>349</v>
      </c>
      <c r="C142" s="25">
        <v>41</v>
      </c>
      <c r="D142" s="16" t="s">
        <v>286</v>
      </c>
      <c r="E142" s="17">
        <v>186</v>
      </c>
      <c r="F142" s="17">
        <v>14</v>
      </c>
      <c r="G142" s="17">
        <v>4</v>
      </c>
      <c r="H142" s="18">
        <f t="shared" si="16"/>
        <v>0.2857142857142857</v>
      </c>
      <c r="I142" s="17">
        <v>10</v>
      </c>
      <c r="J142" s="17">
        <f t="shared" si="17"/>
        <v>46.5</v>
      </c>
      <c r="K142" s="17">
        <f t="shared" si="18"/>
        <v>13.285714285714286</v>
      </c>
      <c r="L142" s="17">
        <v>132</v>
      </c>
      <c r="M142" s="17">
        <v>6</v>
      </c>
      <c r="N142" s="17">
        <v>6182</v>
      </c>
      <c r="O142" s="26">
        <f t="shared" si="19"/>
        <v>3.0087350372047881E-2</v>
      </c>
      <c r="P142" s="27">
        <v>145</v>
      </c>
      <c r="Q142" s="27">
        <v>40</v>
      </c>
      <c r="R142" s="27">
        <v>0</v>
      </c>
      <c r="S142" s="27">
        <v>1</v>
      </c>
    </row>
    <row r="143" spans="2:19" ht="12.75" customHeight="1" x14ac:dyDescent="0.2">
      <c r="B143" s="16" t="s">
        <v>26</v>
      </c>
      <c r="C143" s="25">
        <v>7</v>
      </c>
      <c r="D143" s="16" t="s">
        <v>284</v>
      </c>
      <c r="E143" s="17">
        <v>151</v>
      </c>
      <c r="F143" s="17">
        <v>6</v>
      </c>
      <c r="G143" s="17">
        <v>2</v>
      </c>
      <c r="H143" s="18">
        <f t="shared" si="16"/>
        <v>0.33333333333333331</v>
      </c>
      <c r="I143" s="17">
        <v>4</v>
      </c>
      <c r="J143" s="17">
        <f t="shared" si="17"/>
        <v>75.5</v>
      </c>
      <c r="K143" s="17">
        <f t="shared" si="18"/>
        <v>25.166666666666668</v>
      </c>
      <c r="L143" s="17">
        <v>143</v>
      </c>
      <c r="M143" s="17">
        <v>8</v>
      </c>
      <c r="N143" s="17">
        <v>5382</v>
      </c>
      <c r="O143" s="26">
        <f t="shared" si="19"/>
        <v>2.8056484578223708E-2</v>
      </c>
      <c r="P143" s="27">
        <v>112</v>
      </c>
      <c r="Q143" s="27">
        <v>36</v>
      </c>
      <c r="R143" s="27">
        <v>2</v>
      </c>
      <c r="S143" s="27">
        <v>1</v>
      </c>
    </row>
    <row r="144" spans="2:19" ht="12.75" customHeight="1" x14ac:dyDescent="0.2">
      <c r="B144" s="16" t="s">
        <v>348</v>
      </c>
      <c r="C144" s="25">
        <v>20</v>
      </c>
      <c r="D144" s="16" t="s">
        <v>287</v>
      </c>
      <c r="E144" s="17">
        <v>146</v>
      </c>
      <c r="F144" s="17">
        <v>393</v>
      </c>
      <c r="G144" s="17">
        <v>27</v>
      </c>
      <c r="H144" s="18">
        <f t="shared" si="16"/>
        <v>6.8702290076335881E-2</v>
      </c>
      <c r="I144" s="17">
        <v>366</v>
      </c>
      <c r="J144" s="17">
        <f t="shared" si="17"/>
        <v>5.4074074074074074</v>
      </c>
      <c r="K144" s="17">
        <f t="shared" si="18"/>
        <v>0.37150127226463103</v>
      </c>
      <c r="L144" s="17">
        <v>63</v>
      </c>
      <c r="M144" s="17">
        <v>1</v>
      </c>
      <c r="N144" s="17">
        <v>5594</v>
      </c>
      <c r="O144" s="26">
        <f t="shared" si="19"/>
        <v>2.6099392205934931E-2</v>
      </c>
      <c r="P144" s="27">
        <v>21</v>
      </c>
      <c r="Q144" s="27">
        <v>122</v>
      </c>
      <c r="R144" s="27">
        <v>0</v>
      </c>
      <c r="S144" s="27">
        <v>3</v>
      </c>
    </row>
    <row r="145" spans="2:19" ht="12.75" customHeight="1" x14ac:dyDescent="0.2">
      <c r="B145" s="16" t="s">
        <v>345</v>
      </c>
      <c r="C145" s="25">
        <v>10</v>
      </c>
      <c r="D145" s="16" t="s">
        <v>285</v>
      </c>
      <c r="E145" s="17">
        <v>167</v>
      </c>
      <c r="F145" s="17">
        <v>50</v>
      </c>
      <c r="G145" s="17">
        <v>18</v>
      </c>
      <c r="H145" s="18">
        <f t="shared" si="16"/>
        <v>0.36</v>
      </c>
      <c r="I145" s="17">
        <v>32</v>
      </c>
      <c r="J145" s="17">
        <f t="shared" si="17"/>
        <v>9.2777777777777786</v>
      </c>
      <c r="K145" s="17">
        <f t="shared" si="18"/>
        <v>3.34</v>
      </c>
      <c r="L145" s="17">
        <v>45</v>
      </c>
      <c r="M145" s="17">
        <v>1</v>
      </c>
      <c r="N145" s="17">
        <v>6480</v>
      </c>
      <c r="O145" s="26">
        <f t="shared" si="19"/>
        <v>2.5771604938271606E-2</v>
      </c>
      <c r="P145" s="27">
        <v>97</v>
      </c>
      <c r="Q145" s="27">
        <v>63</v>
      </c>
      <c r="R145" s="27">
        <v>4</v>
      </c>
      <c r="S145" s="27">
        <v>3</v>
      </c>
    </row>
    <row r="146" spans="2:19" ht="12.75" customHeight="1" x14ac:dyDescent="0.2">
      <c r="B146" s="16" t="s">
        <v>348</v>
      </c>
      <c r="C146" s="25">
        <v>12</v>
      </c>
      <c r="D146" s="16" t="s">
        <v>288</v>
      </c>
      <c r="E146" s="17">
        <v>147</v>
      </c>
      <c r="F146" s="17">
        <v>19</v>
      </c>
      <c r="G146" s="17">
        <v>4</v>
      </c>
      <c r="H146" s="18">
        <f t="shared" si="16"/>
        <v>0.21052631578947367</v>
      </c>
      <c r="I146" s="17">
        <v>15</v>
      </c>
      <c r="J146" s="17">
        <f t="shared" si="17"/>
        <v>36.75</v>
      </c>
      <c r="K146" s="17">
        <f t="shared" si="18"/>
        <v>7.7368421052631575</v>
      </c>
      <c r="L146" s="17">
        <v>97</v>
      </c>
      <c r="M146" s="17">
        <v>2</v>
      </c>
      <c r="N146" s="17">
        <v>5838</v>
      </c>
      <c r="O146" s="26">
        <f t="shared" si="19"/>
        <v>2.5179856115107913E-2</v>
      </c>
      <c r="P146" s="27">
        <v>116</v>
      </c>
      <c r="Q146" s="27">
        <v>24</v>
      </c>
      <c r="R146" s="27">
        <v>2</v>
      </c>
      <c r="S146" s="27">
        <v>5</v>
      </c>
    </row>
    <row r="147" spans="2:19" ht="12.75" customHeight="1" x14ac:dyDescent="0.2">
      <c r="B147" s="16" t="s">
        <v>345</v>
      </c>
      <c r="C147" s="25">
        <v>8</v>
      </c>
      <c r="D147" s="16" t="s">
        <v>290</v>
      </c>
      <c r="E147" s="17">
        <v>136</v>
      </c>
      <c r="F147" s="17">
        <v>36</v>
      </c>
      <c r="G147" s="17">
        <v>16</v>
      </c>
      <c r="H147" s="18">
        <f t="shared" si="16"/>
        <v>0.44444444444444442</v>
      </c>
      <c r="I147" s="17">
        <v>20</v>
      </c>
      <c r="J147" s="17">
        <f t="shared" si="17"/>
        <v>8.5</v>
      </c>
      <c r="K147" s="17">
        <f t="shared" si="18"/>
        <v>3.7777777777777777</v>
      </c>
      <c r="L147" s="17">
        <v>24</v>
      </c>
      <c r="M147" s="17">
        <v>1</v>
      </c>
      <c r="N147" s="17">
        <v>5817</v>
      </c>
      <c r="O147" s="26">
        <f t="shared" si="19"/>
        <v>2.3379749011517965E-2</v>
      </c>
      <c r="P147" s="27">
        <v>90</v>
      </c>
      <c r="Q147" s="27">
        <v>43</v>
      </c>
      <c r="R147" s="27">
        <v>0</v>
      </c>
      <c r="S147" s="27">
        <v>3</v>
      </c>
    </row>
    <row r="148" spans="2:19" ht="12.75" customHeight="1" x14ac:dyDescent="0.2">
      <c r="B148" s="16" t="s">
        <v>94</v>
      </c>
      <c r="C148" s="25">
        <v>3</v>
      </c>
      <c r="D148" s="16" t="s">
        <v>295</v>
      </c>
      <c r="E148" s="17">
        <v>150</v>
      </c>
      <c r="F148" s="17">
        <v>39</v>
      </c>
      <c r="G148" s="17">
        <v>10</v>
      </c>
      <c r="H148" s="18">
        <f t="shared" si="16"/>
        <v>0.25641025641025639</v>
      </c>
      <c r="I148" s="17">
        <v>29</v>
      </c>
      <c r="J148" s="17">
        <f t="shared" si="17"/>
        <v>15</v>
      </c>
      <c r="K148" s="17">
        <f t="shared" si="18"/>
        <v>3.8461538461538463</v>
      </c>
      <c r="L148" s="17">
        <v>87</v>
      </c>
      <c r="M148" s="17">
        <v>1</v>
      </c>
      <c r="N148" s="17">
        <v>6431</v>
      </c>
      <c r="O148" s="26">
        <f t="shared" si="19"/>
        <v>2.3324521847302129E-2</v>
      </c>
      <c r="P148" s="27">
        <v>54</v>
      </c>
      <c r="Q148" s="27">
        <v>94</v>
      </c>
      <c r="R148" s="27">
        <v>0</v>
      </c>
      <c r="S148" s="27">
        <v>2</v>
      </c>
    </row>
    <row r="149" spans="2:19" ht="12.75" customHeight="1" x14ac:dyDescent="0.2">
      <c r="B149" s="16" t="s">
        <v>348</v>
      </c>
      <c r="C149" s="25">
        <v>18</v>
      </c>
      <c r="D149" s="16" t="s">
        <v>289</v>
      </c>
      <c r="E149" s="17">
        <v>142</v>
      </c>
      <c r="F149" s="17">
        <v>31</v>
      </c>
      <c r="G149" s="17">
        <v>5</v>
      </c>
      <c r="H149" s="18">
        <f t="shared" si="16"/>
        <v>0.16129032258064516</v>
      </c>
      <c r="I149" s="17">
        <v>26</v>
      </c>
      <c r="J149" s="17">
        <f t="shared" si="17"/>
        <v>28.4</v>
      </c>
      <c r="K149" s="17">
        <f t="shared" si="18"/>
        <v>4.580645161290323</v>
      </c>
      <c r="L149" s="17">
        <v>99</v>
      </c>
      <c r="M149" s="17">
        <v>1</v>
      </c>
      <c r="N149" s="17">
        <v>6297</v>
      </c>
      <c r="O149" s="26">
        <f t="shared" si="19"/>
        <v>2.2550420835318406E-2</v>
      </c>
      <c r="P149" s="27">
        <v>139</v>
      </c>
      <c r="Q149" s="27">
        <v>3</v>
      </c>
      <c r="R149" s="27">
        <v>0</v>
      </c>
      <c r="S149" s="27">
        <v>0</v>
      </c>
    </row>
    <row r="150" spans="2:19" ht="12.75" customHeight="1" x14ac:dyDescent="0.2">
      <c r="B150" s="16" t="s">
        <v>26</v>
      </c>
      <c r="C150" s="25">
        <v>11</v>
      </c>
      <c r="D150" s="16" t="s">
        <v>299</v>
      </c>
      <c r="E150" s="17">
        <v>92</v>
      </c>
      <c r="F150" s="17">
        <v>7</v>
      </c>
      <c r="G150" s="17">
        <v>3</v>
      </c>
      <c r="H150" s="18">
        <f t="shared" si="16"/>
        <v>0.42857142857142855</v>
      </c>
      <c r="I150" s="17">
        <v>4</v>
      </c>
      <c r="J150" s="17">
        <f t="shared" si="17"/>
        <v>30.666666666666668</v>
      </c>
      <c r="K150" s="17">
        <f t="shared" si="18"/>
        <v>13.142857142857142</v>
      </c>
      <c r="L150" s="17">
        <v>88</v>
      </c>
      <c r="M150" s="17">
        <v>1</v>
      </c>
      <c r="N150" s="17">
        <v>4436</v>
      </c>
      <c r="O150" s="26">
        <f t="shared" si="19"/>
        <v>2.0739404869251576E-2</v>
      </c>
      <c r="P150" s="27">
        <v>86</v>
      </c>
      <c r="Q150" s="27">
        <v>6</v>
      </c>
      <c r="R150" s="27">
        <v>0</v>
      </c>
      <c r="S150" s="27">
        <v>0</v>
      </c>
    </row>
    <row r="151" spans="2:19" ht="12.75" customHeight="1" x14ac:dyDescent="0.2">
      <c r="B151" s="16" t="s">
        <v>22</v>
      </c>
      <c r="C151" s="25">
        <v>14</v>
      </c>
      <c r="D151" s="16" t="s">
        <v>291</v>
      </c>
      <c r="E151" s="17">
        <v>127</v>
      </c>
      <c r="F151" s="17">
        <v>18</v>
      </c>
      <c r="G151" s="17">
        <v>1</v>
      </c>
      <c r="H151" s="18">
        <f t="shared" si="16"/>
        <v>5.5555555555555552E-2</v>
      </c>
      <c r="I151" s="17">
        <v>17</v>
      </c>
      <c r="J151" s="17">
        <f t="shared" si="17"/>
        <v>127</v>
      </c>
      <c r="K151" s="17">
        <f t="shared" si="18"/>
        <v>7.0555555555555554</v>
      </c>
      <c r="L151" s="17">
        <v>127</v>
      </c>
      <c r="M151" s="17">
        <v>127</v>
      </c>
      <c r="N151" s="17">
        <v>6206</v>
      </c>
      <c r="O151" s="26">
        <f t="shared" si="19"/>
        <v>2.046406703190461E-2</v>
      </c>
      <c r="P151" s="27">
        <v>51</v>
      </c>
      <c r="Q151" s="27">
        <v>74</v>
      </c>
      <c r="R151" s="27">
        <v>2</v>
      </c>
      <c r="S151" s="27">
        <v>0</v>
      </c>
    </row>
    <row r="152" spans="2:19" ht="12.75" customHeight="1" x14ac:dyDescent="0.2">
      <c r="B152" s="16" t="s">
        <v>348</v>
      </c>
      <c r="C152" s="25">
        <v>15</v>
      </c>
      <c r="D152" s="16" t="s">
        <v>292</v>
      </c>
      <c r="E152" s="17">
        <v>140</v>
      </c>
      <c r="F152" s="17">
        <v>53</v>
      </c>
      <c r="G152" s="17">
        <v>18</v>
      </c>
      <c r="H152" s="18">
        <f t="shared" si="16"/>
        <v>0.33962264150943394</v>
      </c>
      <c r="I152" s="17">
        <v>35</v>
      </c>
      <c r="J152" s="17">
        <f t="shared" si="17"/>
        <v>7.7777777777777777</v>
      </c>
      <c r="K152" s="17">
        <f t="shared" si="18"/>
        <v>2.641509433962264</v>
      </c>
      <c r="L152" s="17">
        <v>22</v>
      </c>
      <c r="M152" s="17">
        <v>1</v>
      </c>
      <c r="N152" s="17">
        <v>7154</v>
      </c>
      <c r="O152" s="26">
        <f t="shared" si="19"/>
        <v>1.9569471624266144E-2</v>
      </c>
      <c r="P152" s="27">
        <v>40</v>
      </c>
      <c r="Q152" s="27">
        <v>97</v>
      </c>
      <c r="R152" s="27">
        <v>0</v>
      </c>
      <c r="S152" s="27">
        <v>3</v>
      </c>
    </row>
    <row r="153" spans="2:19" ht="12.75" customHeight="1" x14ac:dyDescent="0.2">
      <c r="B153" s="16" t="s">
        <v>349</v>
      </c>
      <c r="C153" s="25">
        <v>17</v>
      </c>
      <c r="D153" s="16" t="s">
        <v>297</v>
      </c>
      <c r="E153" s="17">
        <v>95</v>
      </c>
      <c r="F153" s="17">
        <v>23</v>
      </c>
      <c r="G153" s="17">
        <v>6</v>
      </c>
      <c r="H153" s="18">
        <f t="shared" si="16"/>
        <v>0.2608695652173913</v>
      </c>
      <c r="I153" s="17">
        <v>17</v>
      </c>
      <c r="J153" s="17">
        <f t="shared" si="17"/>
        <v>15.833333333333334</v>
      </c>
      <c r="K153" s="17">
        <f t="shared" si="18"/>
        <v>4.1304347826086953</v>
      </c>
      <c r="L153" s="17">
        <v>39</v>
      </c>
      <c r="M153" s="17">
        <v>1</v>
      </c>
      <c r="N153" s="17">
        <v>4927</v>
      </c>
      <c r="O153" s="26">
        <f t="shared" si="19"/>
        <v>1.9281510046681549E-2</v>
      </c>
      <c r="P153" s="27">
        <v>57</v>
      </c>
      <c r="Q153" s="27">
        <v>38</v>
      </c>
      <c r="R153" s="27">
        <v>0</v>
      </c>
      <c r="S153" s="27">
        <v>0</v>
      </c>
    </row>
    <row r="154" spans="2:19" ht="12.75" customHeight="1" x14ac:dyDescent="0.2">
      <c r="B154" s="16" t="s">
        <v>349</v>
      </c>
      <c r="C154" s="25">
        <v>21</v>
      </c>
      <c r="D154" s="16" t="s">
        <v>300</v>
      </c>
      <c r="E154" s="17">
        <v>91</v>
      </c>
      <c r="F154" s="17">
        <v>15</v>
      </c>
      <c r="G154" s="17">
        <v>4</v>
      </c>
      <c r="H154" s="18">
        <f t="shared" si="16"/>
        <v>0.26666666666666666</v>
      </c>
      <c r="I154" s="17">
        <v>11</v>
      </c>
      <c r="J154" s="17">
        <f t="shared" si="17"/>
        <v>22.75</v>
      </c>
      <c r="K154" s="17">
        <f t="shared" si="18"/>
        <v>6.0666666666666664</v>
      </c>
      <c r="L154" s="17">
        <v>85</v>
      </c>
      <c r="M154" s="17">
        <v>2</v>
      </c>
      <c r="N154" s="17">
        <v>4917</v>
      </c>
      <c r="O154" s="26">
        <f t="shared" si="19"/>
        <v>1.8507219849501728E-2</v>
      </c>
      <c r="P154" s="27">
        <v>69</v>
      </c>
      <c r="Q154" s="27">
        <v>19</v>
      </c>
      <c r="R154" s="27">
        <v>2</v>
      </c>
      <c r="S154" s="27">
        <v>1</v>
      </c>
    </row>
    <row r="155" spans="2:19" ht="12.75" customHeight="1" x14ac:dyDescent="0.2">
      <c r="B155" s="16" t="s">
        <v>22</v>
      </c>
      <c r="C155" s="25">
        <v>13</v>
      </c>
      <c r="D155" s="16" t="s">
        <v>294</v>
      </c>
      <c r="E155" s="17">
        <v>91</v>
      </c>
      <c r="F155" s="17">
        <v>11</v>
      </c>
      <c r="G155" s="17">
        <v>8</v>
      </c>
      <c r="H155" s="18">
        <f t="shared" si="16"/>
        <v>0.72727272727272729</v>
      </c>
      <c r="I155" s="17">
        <v>3</v>
      </c>
      <c r="J155" s="17">
        <f t="shared" si="17"/>
        <v>11.375</v>
      </c>
      <c r="K155" s="17">
        <f t="shared" si="18"/>
        <v>8.2727272727272734</v>
      </c>
      <c r="L155" s="17">
        <v>37</v>
      </c>
      <c r="M155" s="17">
        <v>1</v>
      </c>
      <c r="N155" s="17">
        <v>5565</v>
      </c>
      <c r="O155" s="26">
        <f t="shared" si="19"/>
        <v>1.6352201257861635E-2</v>
      </c>
      <c r="P155" s="27">
        <v>68</v>
      </c>
      <c r="Q155" s="27">
        <v>22</v>
      </c>
      <c r="R155" s="27">
        <v>1</v>
      </c>
      <c r="S155" s="27">
        <v>0</v>
      </c>
    </row>
    <row r="156" spans="2:19" ht="12.75" customHeight="1" x14ac:dyDescent="0.2">
      <c r="B156" s="16" t="s">
        <v>348</v>
      </c>
      <c r="C156" s="25">
        <v>3</v>
      </c>
      <c r="D156" s="16" t="s">
        <v>296</v>
      </c>
      <c r="E156" s="17">
        <v>110</v>
      </c>
      <c r="F156" s="17">
        <v>20</v>
      </c>
      <c r="G156" s="17">
        <v>5</v>
      </c>
      <c r="H156" s="18">
        <f t="shared" si="16"/>
        <v>0.25</v>
      </c>
      <c r="I156" s="17">
        <v>15</v>
      </c>
      <c r="J156" s="17">
        <f t="shared" si="17"/>
        <v>22</v>
      </c>
      <c r="K156" s="17">
        <f t="shared" si="18"/>
        <v>5.5</v>
      </c>
      <c r="L156" s="17">
        <v>43</v>
      </c>
      <c r="M156" s="17">
        <v>9</v>
      </c>
      <c r="N156" s="17">
        <v>7394</v>
      </c>
      <c r="O156" s="26">
        <f t="shared" si="19"/>
        <v>1.4876927238301325E-2</v>
      </c>
      <c r="P156" s="27">
        <v>71</v>
      </c>
      <c r="Q156" s="27">
        <v>34</v>
      </c>
      <c r="R156" s="27">
        <v>2</v>
      </c>
      <c r="S156" s="27">
        <v>3</v>
      </c>
    </row>
    <row r="157" spans="2:19" ht="12.75" customHeight="1" x14ac:dyDescent="0.2">
      <c r="B157" s="16" t="s">
        <v>348</v>
      </c>
      <c r="C157" s="25">
        <v>10</v>
      </c>
      <c r="D157" s="16" t="s">
        <v>298</v>
      </c>
      <c r="E157" s="17">
        <v>91</v>
      </c>
      <c r="F157" s="17">
        <v>40</v>
      </c>
      <c r="G157" s="17">
        <v>13</v>
      </c>
      <c r="H157" s="18">
        <f t="shared" si="16"/>
        <v>0.32500000000000001</v>
      </c>
      <c r="I157" s="17">
        <v>27</v>
      </c>
      <c r="J157" s="17">
        <f t="shared" si="17"/>
        <v>7</v>
      </c>
      <c r="K157" s="17">
        <f t="shared" si="18"/>
        <v>2.2749999999999999</v>
      </c>
      <c r="L157" s="17">
        <v>24</v>
      </c>
      <c r="M157" s="17">
        <v>1</v>
      </c>
      <c r="N157" s="17">
        <v>6257</v>
      </c>
      <c r="O157" s="26">
        <f t="shared" si="19"/>
        <v>1.4543711043631133E-2</v>
      </c>
      <c r="P157" s="27">
        <v>85</v>
      </c>
      <c r="Q157" s="27">
        <v>0</v>
      </c>
      <c r="R157" s="27">
        <v>3</v>
      </c>
      <c r="S157" s="27">
        <v>3</v>
      </c>
    </row>
    <row r="158" spans="2:19" ht="12.75" customHeight="1" x14ac:dyDescent="0.2">
      <c r="B158" s="16" t="s">
        <v>348</v>
      </c>
      <c r="C158" s="25">
        <v>15</v>
      </c>
      <c r="D158" s="16" t="s">
        <v>301</v>
      </c>
      <c r="E158" s="17">
        <v>80</v>
      </c>
      <c r="F158" s="17">
        <v>383</v>
      </c>
      <c r="G158" s="17">
        <v>21</v>
      </c>
      <c r="H158" s="18">
        <f t="shared" si="16"/>
        <v>5.4830287206266322E-2</v>
      </c>
      <c r="I158" s="17">
        <v>362</v>
      </c>
      <c r="J158" s="17">
        <f t="shared" si="17"/>
        <v>3.8095238095238093</v>
      </c>
      <c r="K158" s="17">
        <f t="shared" si="18"/>
        <v>0.20887728459530025</v>
      </c>
      <c r="L158" s="17">
        <v>17</v>
      </c>
      <c r="M158" s="17">
        <v>1</v>
      </c>
      <c r="N158" s="17">
        <v>7154</v>
      </c>
      <c r="O158" s="26">
        <f t="shared" si="19"/>
        <v>1.1182555213866369E-2</v>
      </c>
      <c r="P158" s="27">
        <v>9</v>
      </c>
      <c r="Q158" s="27">
        <v>71</v>
      </c>
      <c r="R158" s="27">
        <v>0</v>
      </c>
      <c r="S158" s="27">
        <v>0</v>
      </c>
    </row>
    <row r="159" spans="2:19" ht="12.75" customHeight="1" x14ac:dyDescent="0.2">
      <c r="B159" s="16" t="s">
        <v>22</v>
      </c>
      <c r="C159" s="25">
        <v>10</v>
      </c>
      <c r="D159" s="16" t="s">
        <v>302</v>
      </c>
      <c r="E159" s="17">
        <v>64</v>
      </c>
      <c r="F159" s="17">
        <v>16</v>
      </c>
      <c r="G159" s="17">
        <v>3</v>
      </c>
      <c r="H159" s="18">
        <f t="shared" si="16"/>
        <v>0.1875</v>
      </c>
      <c r="I159" s="17">
        <v>13</v>
      </c>
      <c r="J159" s="17">
        <f t="shared" si="17"/>
        <v>21.333333333333332</v>
      </c>
      <c r="K159" s="17">
        <f t="shared" si="18"/>
        <v>4</v>
      </c>
      <c r="L159" s="17">
        <v>56</v>
      </c>
      <c r="M159" s="17">
        <v>2</v>
      </c>
      <c r="N159" s="17">
        <v>5749</v>
      </c>
      <c r="O159" s="26">
        <f t="shared" si="19"/>
        <v>1.1132370847103844E-2</v>
      </c>
      <c r="P159" s="27">
        <v>36</v>
      </c>
      <c r="Q159" s="27">
        <v>26</v>
      </c>
      <c r="R159" s="27">
        <v>0</v>
      </c>
      <c r="S159" s="27">
        <v>2</v>
      </c>
    </row>
    <row r="160" spans="2:19" ht="12.75" customHeight="1" x14ac:dyDescent="0.2">
      <c r="B160" s="16" t="s">
        <v>348</v>
      </c>
      <c r="C160" s="25">
        <v>10</v>
      </c>
      <c r="D160" s="16" t="s">
        <v>308</v>
      </c>
      <c r="E160" s="17">
        <v>62</v>
      </c>
      <c r="F160" s="17">
        <v>43</v>
      </c>
      <c r="G160" s="17">
        <v>8</v>
      </c>
      <c r="H160" s="18">
        <f t="shared" si="16"/>
        <v>0.18604651162790697</v>
      </c>
      <c r="I160" s="17">
        <v>35</v>
      </c>
      <c r="J160" s="17">
        <f t="shared" si="17"/>
        <v>7.75</v>
      </c>
      <c r="K160" s="17">
        <f t="shared" si="18"/>
        <v>1.441860465116279</v>
      </c>
      <c r="L160" s="17">
        <v>33</v>
      </c>
      <c r="M160" s="17">
        <v>1</v>
      </c>
      <c r="N160" s="17">
        <v>6257</v>
      </c>
      <c r="O160" s="26">
        <f t="shared" si="19"/>
        <v>9.9089020297267062E-3</v>
      </c>
      <c r="P160" s="27">
        <v>38</v>
      </c>
      <c r="Q160" s="27">
        <v>22</v>
      </c>
      <c r="R160" s="27">
        <v>0</v>
      </c>
      <c r="S160" s="27">
        <v>2</v>
      </c>
    </row>
    <row r="161" spans="2:19" ht="12.75" customHeight="1" x14ac:dyDescent="0.2">
      <c r="B161" s="16" t="s">
        <v>348</v>
      </c>
      <c r="C161" s="25">
        <v>15</v>
      </c>
      <c r="D161" s="16" t="s">
        <v>307</v>
      </c>
      <c r="E161" s="17">
        <v>69</v>
      </c>
      <c r="F161" s="17">
        <v>14</v>
      </c>
      <c r="G161" s="17">
        <v>3</v>
      </c>
      <c r="H161" s="18">
        <f t="shared" si="16"/>
        <v>0.21428571428571427</v>
      </c>
      <c r="I161" s="17">
        <v>11</v>
      </c>
      <c r="J161" s="17">
        <f t="shared" si="17"/>
        <v>23</v>
      </c>
      <c r="K161" s="17">
        <f t="shared" si="18"/>
        <v>4.9285714285714288</v>
      </c>
      <c r="L161" s="17">
        <v>65</v>
      </c>
      <c r="M161" s="17">
        <v>1</v>
      </c>
      <c r="N161" s="17">
        <v>7154</v>
      </c>
      <c r="O161" s="26">
        <f t="shared" si="19"/>
        <v>9.6449538719597435E-3</v>
      </c>
      <c r="P161" s="27">
        <v>40</v>
      </c>
      <c r="Q161" s="27">
        <v>25</v>
      </c>
      <c r="R161" s="27">
        <v>3</v>
      </c>
      <c r="S161" s="27">
        <v>1</v>
      </c>
    </row>
    <row r="162" spans="2:19" ht="12.75" customHeight="1" x14ac:dyDescent="0.2">
      <c r="B162" s="16" t="s">
        <v>22</v>
      </c>
      <c r="C162" s="25">
        <v>6</v>
      </c>
      <c r="D162" s="16" t="s">
        <v>306</v>
      </c>
      <c r="E162" s="17">
        <v>51</v>
      </c>
      <c r="F162" s="17">
        <v>64</v>
      </c>
      <c r="G162" s="17">
        <v>9</v>
      </c>
      <c r="H162" s="18">
        <f t="shared" si="16"/>
        <v>0.140625</v>
      </c>
      <c r="I162" s="17">
        <v>55</v>
      </c>
      <c r="J162" s="17">
        <f t="shared" si="17"/>
        <v>5.666666666666667</v>
      </c>
      <c r="K162" s="17">
        <f t="shared" si="18"/>
        <v>0.796875</v>
      </c>
      <c r="L162" s="17">
        <v>16</v>
      </c>
      <c r="M162" s="17">
        <v>1</v>
      </c>
      <c r="N162" s="17">
        <v>6141</v>
      </c>
      <c r="O162" s="26">
        <f t="shared" si="19"/>
        <v>8.3048363458720076E-3</v>
      </c>
      <c r="P162" s="27">
        <v>23</v>
      </c>
      <c r="Q162" s="27">
        <v>28</v>
      </c>
      <c r="R162" s="27">
        <v>0</v>
      </c>
      <c r="S162" s="27">
        <v>0</v>
      </c>
    </row>
    <row r="163" spans="2:19" ht="12.75" customHeight="1" x14ac:dyDescent="0.2">
      <c r="B163" s="16" t="s">
        <v>347</v>
      </c>
      <c r="C163" s="25">
        <v>5</v>
      </c>
      <c r="D163" s="16" t="s">
        <v>303</v>
      </c>
      <c r="E163" s="17">
        <v>49</v>
      </c>
      <c r="F163" s="17">
        <v>9</v>
      </c>
      <c r="G163" s="17">
        <v>1</v>
      </c>
      <c r="H163" s="18">
        <f t="shared" si="16"/>
        <v>0.1111111111111111</v>
      </c>
      <c r="I163" s="17">
        <v>8</v>
      </c>
      <c r="J163" s="17">
        <f t="shared" si="17"/>
        <v>49</v>
      </c>
      <c r="K163" s="17">
        <f t="shared" si="18"/>
        <v>5.4444444444444446</v>
      </c>
      <c r="L163" s="17">
        <v>49</v>
      </c>
      <c r="M163" s="17">
        <v>49</v>
      </c>
      <c r="N163" s="17">
        <v>6098</v>
      </c>
      <c r="O163" s="26">
        <f t="shared" si="19"/>
        <v>8.0354214496556244E-3</v>
      </c>
      <c r="P163" s="27">
        <v>48</v>
      </c>
      <c r="Q163" s="27">
        <v>0</v>
      </c>
      <c r="R163" s="27">
        <v>1</v>
      </c>
      <c r="S163" s="27">
        <v>0</v>
      </c>
    </row>
    <row r="164" spans="2:19" ht="12.75" customHeight="1" x14ac:dyDescent="0.2">
      <c r="B164" s="16" t="s">
        <v>349</v>
      </c>
      <c r="C164" s="25">
        <v>11</v>
      </c>
      <c r="D164" s="16" t="s">
        <v>304</v>
      </c>
      <c r="E164" s="17">
        <v>43</v>
      </c>
      <c r="F164" s="17">
        <v>8</v>
      </c>
      <c r="G164" s="17">
        <v>2</v>
      </c>
      <c r="H164" s="18">
        <f t="shared" si="16"/>
        <v>0.25</v>
      </c>
      <c r="I164" s="17">
        <v>6</v>
      </c>
      <c r="J164" s="17">
        <f t="shared" si="17"/>
        <v>21.5</v>
      </c>
      <c r="K164" s="17">
        <f t="shared" si="18"/>
        <v>5.375</v>
      </c>
      <c r="L164" s="17">
        <v>28</v>
      </c>
      <c r="M164" s="17">
        <v>15</v>
      </c>
      <c r="N164" s="17">
        <v>5448</v>
      </c>
      <c r="O164" s="26">
        <f t="shared" si="19"/>
        <v>7.8928046989721005E-3</v>
      </c>
      <c r="P164" s="27">
        <v>16</v>
      </c>
      <c r="Q164" s="27">
        <v>27</v>
      </c>
      <c r="R164" s="27">
        <v>0</v>
      </c>
      <c r="S164" s="27">
        <v>0</v>
      </c>
    </row>
    <row r="165" spans="2:19" ht="12.75" customHeight="1" x14ac:dyDescent="0.2">
      <c r="B165" s="16" t="s">
        <v>103</v>
      </c>
      <c r="C165" s="25">
        <v>8</v>
      </c>
      <c r="D165" s="16" t="s">
        <v>305</v>
      </c>
      <c r="E165" s="17">
        <v>43</v>
      </c>
      <c r="F165" s="17">
        <v>33</v>
      </c>
      <c r="G165" s="17">
        <v>5</v>
      </c>
      <c r="H165" s="18">
        <f t="shared" ref="H165:H196" si="20">G165/F165</f>
        <v>0.15151515151515152</v>
      </c>
      <c r="I165" s="17">
        <v>28</v>
      </c>
      <c r="J165" s="17">
        <f t="shared" ref="J165:J178" si="21">E165/G165</f>
        <v>8.6</v>
      </c>
      <c r="K165" s="17">
        <f t="shared" si="18"/>
        <v>1.303030303030303</v>
      </c>
      <c r="L165" s="17">
        <v>27</v>
      </c>
      <c r="M165" s="17">
        <v>1</v>
      </c>
      <c r="N165" s="17">
        <v>5821</v>
      </c>
      <c r="O165" s="26">
        <f t="shared" ref="O165:O196" si="22">E165/N165</f>
        <v>7.3870468991582205E-3</v>
      </c>
      <c r="P165" s="27">
        <v>39</v>
      </c>
      <c r="Q165" s="27">
        <v>1</v>
      </c>
      <c r="R165" s="27">
        <v>3</v>
      </c>
      <c r="S165" s="27">
        <v>0</v>
      </c>
    </row>
    <row r="166" spans="2:19" ht="12.75" customHeight="1" x14ac:dyDescent="0.2">
      <c r="B166" s="20" t="s">
        <v>350</v>
      </c>
      <c r="C166" s="34">
        <v>5</v>
      </c>
      <c r="D166" s="20" t="s">
        <v>311</v>
      </c>
      <c r="E166" s="35">
        <v>37</v>
      </c>
      <c r="F166" s="35">
        <v>33</v>
      </c>
      <c r="G166" s="35">
        <v>3</v>
      </c>
      <c r="H166" s="36">
        <f t="shared" si="20"/>
        <v>9.0909090909090912E-2</v>
      </c>
      <c r="I166" s="35">
        <v>30</v>
      </c>
      <c r="J166" s="32">
        <f t="shared" si="21"/>
        <v>12.333333333333334</v>
      </c>
      <c r="K166" s="35" t="s">
        <v>342</v>
      </c>
      <c r="L166" s="35">
        <v>20</v>
      </c>
      <c r="M166" s="35">
        <v>5</v>
      </c>
      <c r="N166" s="32">
        <v>6032</v>
      </c>
      <c r="O166" s="26">
        <f t="shared" si="22"/>
        <v>6.1339522546419098E-3</v>
      </c>
      <c r="P166" s="27">
        <v>25</v>
      </c>
      <c r="Q166" s="27">
        <v>12</v>
      </c>
      <c r="R166" s="27">
        <v>0</v>
      </c>
      <c r="S166" s="27">
        <v>0</v>
      </c>
    </row>
    <row r="167" spans="2:19" ht="12.75" customHeight="1" x14ac:dyDescent="0.2">
      <c r="B167" s="16" t="s">
        <v>26</v>
      </c>
      <c r="C167" s="25">
        <v>13</v>
      </c>
      <c r="D167" s="16" t="s">
        <v>309</v>
      </c>
      <c r="E167" s="17">
        <v>30</v>
      </c>
      <c r="F167" s="17">
        <v>11</v>
      </c>
      <c r="G167" s="17">
        <v>5</v>
      </c>
      <c r="H167" s="18">
        <f t="shared" si="20"/>
        <v>0.45454545454545453</v>
      </c>
      <c r="I167" s="17">
        <v>6</v>
      </c>
      <c r="J167" s="17">
        <f t="shared" si="21"/>
        <v>6</v>
      </c>
      <c r="K167" s="17">
        <f t="shared" ref="K167:K178" si="23">E167/F167</f>
        <v>2.7272727272727271</v>
      </c>
      <c r="L167" s="17">
        <v>14</v>
      </c>
      <c r="M167" s="17">
        <v>1</v>
      </c>
      <c r="N167" s="17">
        <v>5195</v>
      </c>
      <c r="O167" s="26">
        <f t="shared" si="22"/>
        <v>5.7747834456207889E-3</v>
      </c>
      <c r="P167" s="27">
        <v>28</v>
      </c>
      <c r="Q167" s="27">
        <v>1</v>
      </c>
      <c r="R167" s="27">
        <v>1</v>
      </c>
      <c r="S167" s="27">
        <v>0</v>
      </c>
    </row>
    <row r="168" spans="2:19" ht="12.75" customHeight="1" x14ac:dyDescent="0.2">
      <c r="B168" s="16" t="s">
        <v>26</v>
      </c>
      <c r="C168" s="25">
        <v>9</v>
      </c>
      <c r="D168" s="16" t="s">
        <v>310</v>
      </c>
      <c r="E168" s="17">
        <v>32</v>
      </c>
      <c r="F168" s="17">
        <v>16</v>
      </c>
      <c r="G168" s="17">
        <v>5</v>
      </c>
      <c r="H168" s="18">
        <f t="shared" si="20"/>
        <v>0.3125</v>
      </c>
      <c r="I168" s="17">
        <v>11</v>
      </c>
      <c r="J168" s="17">
        <f t="shared" si="21"/>
        <v>6.4</v>
      </c>
      <c r="K168" s="17">
        <f t="shared" si="23"/>
        <v>2</v>
      </c>
      <c r="L168" s="17">
        <v>19</v>
      </c>
      <c r="M168" s="17">
        <v>1</v>
      </c>
      <c r="N168" s="17">
        <v>6103</v>
      </c>
      <c r="O168" s="26">
        <f t="shared" si="22"/>
        <v>5.2433229559233161E-3</v>
      </c>
      <c r="P168" s="27">
        <v>27</v>
      </c>
      <c r="Q168" s="27">
        <v>4</v>
      </c>
      <c r="R168" s="27">
        <v>1</v>
      </c>
      <c r="S168" s="27">
        <v>0</v>
      </c>
    </row>
    <row r="169" spans="2:19" ht="12.75" customHeight="1" x14ac:dyDescent="0.2">
      <c r="B169" s="16" t="s">
        <v>112</v>
      </c>
      <c r="C169" s="25">
        <v>5</v>
      </c>
      <c r="D169" s="16" t="s">
        <v>312</v>
      </c>
      <c r="E169" s="17">
        <v>31</v>
      </c>
      <c r="F169" s="17">
        <v>63</v>
      </c>
      <c r="G169" s="17">
        <v>7</v>
      </c>
      <c r="H169" s="18">
        <f t="shared" si="20"/>
        <v>0.1111111111111111</v>
      </c>
      <c r="I169" s="17">
        <v>56</v>
      </c>
      <c r="J169" s="17">
        <f t="shared" si="21"/>
        <v>4.4285714285714288</v>
      </c>
      <c r="K169" s="17">
        <f t="shared" si="23"/>
        <v>0.49206349206349204</v>
      </c>
      <c r="L169" s="17">
        <v>10</v>
      </c>
      <c r="M169" s="17">
        <v>1</v>
      </c>
      <c r="N169" s="17">
        <v>6895</v>
      </c>
      <c r="O169" s="26">
        <f t="shared" si="22"/>
        <v>4.4960116026105876E-3</v>
      </c>
      <c r="P169" s="27">
        <v>16</v>
      </c>
      <c r="Q169" s="27">
        <v>13</v>
      </c>
      <c r="R169" s="27">
        <v>0</v>
      </c>
      <c r="S169" s="27">
        <v>2</v>
      </c>
    </row>
    <row r="170" spans="2:19" ht="12.75" customHeight="1" x14ac:dyDescent="0.2">
      <c r="B170" s="16" t="s">
        <v>22</v>
      </c>
      <c r="C170" s="25">
        <v>16</v>
      </c>
      <c r="D170" s="16" t="s">
        <v>313</v>
      </c>
      <c r="E170" s="17">
        <v>21</v>
      </c>
      <c r="F170" s="17">
        <v>9</v>
      </c>
      <c r="G170" s="17">
        <v>4</v>
      </c>
      <c r="H170" s="18">
        <f t="shared" si="20"/>
        <v>0.44444444444444442</v>
      </c>
      <c r="I170" s="17">
        <v>5</v>
      </c>
      <c r="J170" s="17">
        <f t="shared" si="21"/>
        <v>5.25</v>
      </c>
      <c r="K170" s="17">
        <f t="shared" si="23"/>
        <v>2.3333333333333335</v>
      </c>
      <c r="L170" s="17">
        <v>9</v>
      </c>
      <c r="M170" s="17">
        <v>1</v>
      </c>
      <c r="N170" s="17">
        <v>5808</v>
      </c>
      <c r="O170" s="26">
        <f t="shared" si="22"/>
        <v>3.6157024793388431E-3</v>
      </c>
      <c r="P170" s="27">
        <v>17</v>
      </c>
      <c r="Q170" s="27">
        <v>4</v>
      </c>
      <c r="R170" s="27">
        <v>0</v>
      </c>
      <c r="S170" s="27">
        <v>0</v>
      </c>
    </row>
    <row r="171" spans="2:19" ht="12.75" customHeight="1" x14ac:dyDescent="0.2">
      <c r="B171" s="20" t="s">
        <v>350</v>
      </c>
      <c r="C171" s="34">
        <v>6</v>
      </c>
      <c r="D171" s="20" t="s">
        <v>317</v>
      </c>
      <c r="E171" s="32">
        <v>21</v>
      </c>
      <c r="F171" s="32">
        <v>9</v>
      </c>
      <c r="G171" s="32">
        <v>3</v>
      </c>
      <c r="H171" s="36">
        <f t="shared" si="20"/>
        <v>0.33333333333333331</v>
      </c>
      <c r="I171" s="32">
        <v>6</v>
      </c>
      <c r="J171" s="32">
        <f t="shared" si="21"/>
        <v>7</v>
      </c>
      <c r="K171" s="32">
        <f t="shared" si="23"/>
        <v>2.3333333333333335</v>
      </c>
      <c r="L171" s="32">
        <v>14</v>
      </c>
      <c r="M171" s="32">
        <v>2</v>
      </c>
      <c r="N171" s="32">
        <v>5901</v>
      </c>
      <c r="O171" s="37">
        <f t="shared" si="22"/>
        <v>3.5587188612099642E-3</v>
      </c>
      <c r="P171" s="38">
        <v>16</v>
      </c>
      <c r="Q171" s="38">
        <v>5</v>
      </c>
      <c r="R171" s="38">
        <v>0</v>
      </c>
      <c r="S171" s="38">
        <v>0</v>
      </c>
    </row>
    <row r="172" spans="2:19" ht="12.75" customHeight="1" x14ac:dyDescent="0.2">
      <c r="B172" s="16" t="s">
        <v>22</v>
      </c>
      <c r="C172" s="25">
        <v>11</v>
      </c>
      <c r="D172" s="16" t="s">
        <v>314</v>
      </c>
      <c r="E172" s="17">
        <v>19</v>
      </c>
      <c r="F172" s="17">
        <v>3</v>
      </c>
      <c r="G172" s="17">
        <v>1</v>
      </c>
      <c r="H172" s="18">
        <f t="shared" si="20"/>
        <v>0.33333333333333331</v>
      </c>
      <c r="I172" s="17">
        <v>2</v>
      </c>
      <c r="J172" s="17">
        <f t="shared" si="21"/>
        <v>19</v>
      </c>
      <c r="K172" s="17">
        <f t="shared" si="23"/>
        <v>6.333333333333333</v>
      </c>
      <c r="L172" s="17">
        <v>19</v>
      </c>
      <c r="M172" s="17">
        <v>19</v>
      </c>
      <c r="N172" s="17">
        <v>6135</v>
      </c>
      <c r="O172" s="26">
        <f t="shared" si="22"/>
        <v>3.0969845150774244E-3</v>
      </c>
      <c r="P172" s="27">
        <v>12</v>
      </c>
      <c r="Q172" s="27">
        <v>7</v>
      </c>
      <c r="R172" s="27">
        <v>0</v>
      </c>
      <c r="S172" s="27">
        <v>0</v>
      </c>
    </row>
    <row r="173" spans="2:19" ht="12.75" customHeight="1" x14ac:dyDescent="0.2">
      <c r="B173" s="16" t="s">
        <v>161</v>
      </c>
      <c r="C173" s="25">
        <v>11</v>
      </c>
      <c r="D173" s="16" t="s">
        <v>315</v>
      </c>
      <c r="E173" s="17">
        <v>15</v>
      </c>
      <c r="F173" s="17">
        <v>14</v>
      </c>
      <c r="G173" s="17">
        <v>5</v>
      </c>
      <c r="H173" s="18">
        <f t="shared" si="20"/>
        <v>0.35714285714285715</v>
      </c>
      <c r="I173" s="17">
        <v>9</v>
      </c>
      <c r="J173" s="17">
        <f t="shared" si="21"/>
        <v>3</v>
      </c>
      <c r="K173" s="17">
        <f t="shared" si="23"/>
        <v>1.0714285714285714</v>
      </c>
      <c r="L173" s="17">
        <v>6</v>
      </c>
      <c r="M173" s="17">
        <v>1</v>
      </c>
      <c r="N173" s="17">
        <v>5173</v>
      </c>
      <c r="O173" s="26">
        <f t="shared" si="22"/>
        <v>2.8996713705780009E-3</v>
      </c>
      <c r="P173" s="27">
        <v>12</v>
      </c>
      <c r="Q173" s="27">
        <v>2</v>
      </c>
      <c r="R173" s="27">
        <v>0</v>
      </c>
      <c r="S173" s="27">
        <v>1</v>
      </c>
    </row>
    <row r="174" spans="2:19" ht="12.75" customHeight="1" x14ac:dyDescent="0.2">
      <c r="B174" s="16" t="s">
        <v>22</v>
      </c>
      <c r="C174" s="25">
        <v>14</v>
      </c>
      <c r="D174" s="16" t="s">
        <v>316</v>
      </c>
      <c r="E174" s="17">
        <v>12</v>
      </c>
      <c r="F174" s="17">
        <v>30</v>
      </c>
      <c r="G174" s="17">
        <v>3</v>
      </c>
      <c r="H174" s="18">
        <f t="shared" si="20"/>
        <v>0.1</v>
      </c>
      <c r="I174" s="17">
        <v>27</v>
      </c>
      <c r="J174" s="17">
        <f t="shared" si="21"/>
        <v>4</v>
      </c>
      <c r="K174" s="17">
        <f t="shared" si="23"/>
        <v>0.4</v>
      </c>
      <c r="L174" s="17">
        <v>7</v>
      </c>
      <c r="M174" s="17">
        <v>2</v>
      </c>
      <c r="N174" s="17">
        <v>6206</v>
      </c>
      <c r="O174" s="26">
        <f t="shared" si="22"/>
        <v>1.9336126329358686E-3</v>
      </c>
      <c r="P174" s="27">
        <v>11</v>
      </c>
      <c r="Q174" s="27">
        <v>1</v>
      </c>
      <c r="R174" s="27">
        <v>0</v>
      </c>
      <c r="S174" s="27">
        <v>0</v>
      </c>
    </row>
    <row r="175" spans="2:19" ht="12.75" customHeight="1" x14ac:dyDescent="0.2">
      <c r="B175" s="16" t="s">
        <v>118</v>
      </c>
      <c r="C175" s="25">
        <v>2</v>
      </c>
      <c r="D175" s="16" t="s">
        <v>318</v>
      </c>
      <c r="E175" s="17">
        <v>8</v>
      </c>
      <c r="F175" s="17">
        <v>4</v>
      </c>
      <c r="G175" s="17">
        <v>1</v>
      </c>
      <c r="H175" s="18">
        <f t="shared" si="20"/>
        <v>0.25</v>
      </c>
      <c r="I175" s="17">
        <v>3</v>
      </c>
      <c r="J175" s="17">
        <f t="shared" si="21"/>
        <v>8</v>
      </c>
      <c r="K175" s="17">
        <f t="shared" si="23"/>
        <v>2</v>
      </c>
      <c r="L175" s="17">
        <v>16</v>
      </c>
      <c r="M175" s="17">
        <v>16</v>
      </c>
      <c r="N175" s="17">
        <v>5921</v>
      </c>
      <c r="O175" s="26">
        <f t="shared" si="22"/>
        <v>1.3511231210944098E-3</v>
      </c>
      <c r="P175" s="27">
        <v>8</v>
      </c>
      <c r="Q175" s="27">
        <v>0</v>
      </c>
      <c r="R175" s="27">
        <v>0</v>
      </c>
      <c r="S175" s="27">
        <v>0</v>
      </c>
    </row>
    <row r="176" spans="2:19" ht="12.75" customHeight="1" x14ac:dyDescent="0.2">
      <c r="B176" s="16" t="s">
        <v>26</v>
      </c>
      <c r="C176" s="25">
        <v>11</v>
      </c>
      <c r="D176" s="16" t="s">
        <v>319</v>
      </c>
      <c r="E176" s="17">
        <v>4</v>
      </c>
      <c r="F176" s="17">
        <v>18</v>
      </c>
      <c r="G176" s="17">
        <v>3</v>
      </c>
      <c r="H176" s="18">
        <f t="shared" si="20"/>
        <v>0.16666666666666666</v>
      </c>
      <c r="I176" s="17">
        <v>15</v>
      </c>
      <c r="J176" s="17">
        <f t="shared" si="21"/>
        <v>1.3333333333333333</v>
      </c>
      <c r="K176" s="17">
        <f t="shared" si="23"/>
        <v>0.22222222222222221</v>
      </c>
      <c r="L176" s="17">
        <v>2</v>
      </c>
      <c r="M176" s="17">
        <v>1</v>
      </c>
      <c r="N176" s="17">
        <v>4436</v>
      </c>
      <c r="O176" s="26">
        <f t="shared" si="22"/>
        <v>9.0171325518485117E-4</v>
      </c>
      <c r="P176" s="27">
        <v>3</v>
      </c>
      <c r="Q176" s="27">
        <v>1</v>
      </c>
      <c r="R176" s="27">
        <v>0</v>
      </c>
      <c r="S176" s="27">
        <v>0</v>
      </c>
    </row>
    <row r="177" spans="2:19" ht="12.75" customHeight="1" x14ac:dyDescent="0.2">
      <c r="B177" s="16" t="s">
        <v>32</v>
      </c>
      <c r="C177" s="25">
        <v>4</v>
      </c>
      <c r="D177" s="16" t="s">
        <v>320</v>
      </c>
      <c r="E177" s="17">
        <v>5</v>
      </c>
      <c r="F177" s="17">
        <v>36</v>
      </c>
      <c r="G177" s="17">
        <v>3</v>
      </c>
      <c r="H177" s="18">
        <f t="shared" si="20"/>
        <v>8.3333333333333329E-2</v>
      </c>
      <c r="I177" s="17">
        <v>33</v>
      </c>
      <c r="J177" s="17">
        <f t="shared" si="21"/>
        <v>1.6666666666666667</v>
      </c>
      <c r="K177" s="17">
        <f t="shared" si="23"/>
        <v>0.1388888888888889</v>
      </c>
      <c r="L177" s="17">
        <v>3</v>
      </c>
      <c r="M177" s="17">
        <v>1</v>
      </c>
      <c r="N177" s="17">
        <v>6443</v>
      </c>
      <c r="O177" s="26">
        <f t="shared" si="22"/>
        <v>7.7603600807077443E-4</v>
      </c>
      <c r="P177" s="27">
        <v>4</v>
      </c>
      <c r="Q177" s="27">
        <v>1</v>
      </c>
      <c r="R177" s="27">
        <v>0</v>
      </c>
      <c r="S177" s="27">
        <v>0</v>
      </c>
    </row>
    <row r="178" spans="2:19" ht="12" customHeight="1" x14ac:dyDescent="0.2">
      <c r="B178" s="16" t="s">
        <v>345</v>
      </c>
      <c r="C178" s="25">
        <v>11</v>
      </c>
      <c r="D178" s="16" t="s">
        <v>321</v>
      </c>
      <c r="E178" s="17">
        <v>2</v>
      </c>
      <c r="F178" s="17">
        <v>11</v>
      </c>
      <c r="G178" s="17">
        <v>1</v>
      </c>
      <c r="H178" s="18">
        <f t="shared" si="20"/>
        <v>9.0909090909090912E-2</v>
      </c>
      <c r="I178" s="17">
        <v>10</v>
      </c>
      <c r="J178" s="17">
        <f t="shared" si="21"/>
        <v>2</v>
      </c>
      <c r="K178" s="17">
        <f t="shared" si="23"/>
        <v>0.18181818181818182</v>
      </c>
      <c r="L178" s="17">
        <v>2</v>
      </c>
      <c r="M178" s="17">
        <v>2</v>
      </c>
      <c r="N178" s="17">
        <v>6497</v>
      </c>
      <c r="O178" s="26">
        <f t="shared" si="22"/>
        <v>3.0783438510081576E-4</v>
      </c>
      <c r="P178" s="27">
        <v>2</v>
      </c>
      <c r="Q178" s="27">
        <v>0</v>
      </c>
      <c r="R178" s="27">
        <v>0</v>
      </c>
      <c r="S178" s="27">
        <v>0</v>
      </c>
    </row>
    <row r="179" spans="2:19" ht="12" customHeight="1" x14ac:dyDescent="0.2">
      <c r="B179" s="16" t="s">
        <v>22</v>
      </c>
      <c r="C179" s="25">
        <v>6</v>
      </c>
      <c r="D179" s="16" t="s">
        <v>325</v>
      </c>
      <c r="E179" s="70" t="s">
        <v>342</v>
      </c>
      <c r="F179" s="40">
        <v>3</v>
      </c>
      <c r="G179" s="70" t="s">
        <v>342</v>
      </c>
      <c r="H179" s="70" t="s">
        <v>342</v>
      </c>
      <c r="I179" s="40">
        <v>3</v>
      </c>
      <c r="J179" s="39" t="s">
        <v>342</v>
      </c>
      <c r="K179" s="39" t="s">
        <v>342</v>
      </c>
      <c r="L179" s="39" t="s">
        <v>342</v>
      </c>
      <c r="M179" s="39" t="s">
        <v>342</v>
      </c>
      <c r="N179" s="40">
        <v>6141</v>
      </c>
      <c r="O179" s="39" t="s">
        <v>342</v>
      </c>
      <c r="P179" s="39" t="s">
        <v>342</v>
      </c>
      <c r="Q179" s="39" t="s">
        <v>342</v>
      </c>
      <c r="R179" s="39" t="s">
        <v>342</v>
      </c>
      <c r="S179" s="39" t="s">
        <v>342</v>
      </c>
    </row>
    <row r="180" spans="2:19" ht="12" customHeight="1" x14ac:dyDescent="0.2">
      <c r="B180" s="16" t="s">
        <v>32</v>
      </c>
      <c r="C180" s="25">
        <v>3</v>
      </c>
      <c r="D180" s="16" t="s">
        <v>324</v>
      </c>
      <c r="E180" s="70" t="s">
        <v>342</v>
      </c>
      <c r="F180" s="40">
        <v>1</v>
      </c>
      <c r="G180" s="70" t="s">
        <v>342</v>
      </c>
      <c r="H180" s="70" t="s">
        <v>342</v>
      </c>
      <c r="I180" s="40">
        <v>1</v>
      </c>
      <c r="J180" s="39" t="s">
        <v>342</v>
      </c>
      <c r="K180" s="39" t="s">
        <v>342</v>
      </c>
      <c r="L180" s="39" t="s">
        <v>342</v>
      </c>
      <c r="M180" s="39" t="s">
        <v>342</v>
      </c>
      <c r="N180" s="17">
        <v>5603</v>
      </c>
      <c r="O180" s="39" t="s">
        <v>342</v>
      </c>
      <c r="P180" s="39" t="s">
        <v>342</v>
      </c>
      <c r="Q180" s="39" t="s">
        <v>342</v>
      </c>
      <c r="R180" s="39" t="s">
        <v>342</v>
      </c>
      <c r="S180" s="39" t="s">
        <v>342</v>
      </c>
    </row>
    <row r="181" spans="2:19" ht="12.75" customHeight="1" x14ac:dyDescent="0.2">
      <c r="B181" s="21" t="s">
        <v>22</v>
      </c>
      <c r="C181" s="42">
        <v>8</v>
      </c>
      <c r="D181" s="21" t="s">
        <v>326</v>
      </c>
      <c r="E181" s="70" t="s">
        <v>342</v>
      </c>
      <c r="F181" s="70" t="s">
        <v>342</v>
      </c>
      <c r="G181" s="70" t="s">
        <v>342</v>
      </c>
      <c r="H181" s="70" t="s">
        <v>342</v>
      </c>
      <c r="I181" s="70" t="s">
        <v>342</v>
      </c>
      <c r="J181" s="39" t="s">
        <v>342</v>
      </c>
      <c r="K181" s="39" t="s">
        <v>342</v>
      </c>
      <c r="L181" s="39" t="s">
        <v>342</v>
      </c>
      <c r="M181" s="39" t="s">
        <v>342</v>
      </c>
      <c r="N181" s="41">
        <v>6461</v>
      </c>
      <c r="O181" s="39" t="s">
        <v>342</v>
      </c>
      <c r="P181" s="39" t="s">
        <v>342</v>
      </c>
      <c r="Q181" s="39" t="s">
        <v>342</v>
      </c>
      <c r="R181" s="39" t="s">
        <v>342</v>
      </c>
      <c r="S181" s="39" t="s">
        <v>342</v>
      </c>
    </row>
    <row r="182" spans="2:19" ht="12.95" customHeight="1" x14ac:dyDescent="0.2">
      <c r="B182" s="21" t="s">
        <v>246</v>
      </c>
      <c r="C182" s="42">
        <v>3</v>
      </c>
      <c r="D182" s="21" t="s">
        <v>327</v>
      </c>
      <c r="E182" s="70" t="s">
        <v>342</v>
      </c>
      <c r="F182" s="70" t="s">
        <v>342</v>
      </c>
      <c r="G182" s="70" t="s">
        <v>342</v>
      </c>
      <c r="H182" s="70" t="s">
        <v>342</v>
      </c>
      <c r="I182" s="70" t="s">
        <v>342</v>
      </c>
      <c r="J182" s="39" t="s">
        <v>342</v>
      </c>
      <c r="K182" s="39" t="s">
        <v>342</v>
      </c>
      <c r="L182" s="39" t="s">
        <v>342</v>
      </c>
      <c r="M182" s="39" t="s">
        <v>342</v>
      </c>
      <c r="N182" s="41">
        <v>5137</v>
      </c>
      <c r="O182" s="39" t="s">
        <v>342</v>
      </c>
      <c r="P182" s="39" t="s">
        <v>342</v>
      </c>
      <c r="Q182" s="39" t="s">
        <v>342</v>
      </c>
      <c r="R182" s="39" t="s">
        <v>342</v>
      </c>
      <c r="S182" s="39" t="s">
        <v>342</v>
      </c>
    </row>
    <row r="183" spans="2:19" ht="12.75" customHeight="1" x14ac:dyDescent="0.2">
      <c r="B183" s="21" t="s">
        <v>106</v>
      </c>
      <c r="C183" s="42">
        <v>6</v>
      </c>
      <c r="D183" s="21" t="s">
        <v>328</v>
      </c>
      <c r="E183" s="70" t="s">
        <v>342</v>
      </c>
      <c r="F183" s="70" t="s">
        <v>342</v>
      </c>
      <c r="G183" s="70" t="s">
        <v>342</v>
      </c>
      <c r="H183" s="70" t="s">
        <v>342</v>
      </c>
      <c r="I183" s="70" t="s">
        <v>342</v>
      </c>
      <c r="J183" s="39" t="s">
        <v>342</v>
      </c>
      <c r="K183" s="39" t="s">
        <v>342</v>
      </c>
      <c r="L183" s="39" t="s">
        <v>342</v>
      </c>
      <c r="M183" s="39" t="s">
        <v>342</v>
      </c>
      <c r="N183" s="41">
        <v>6256</v>
      </c>
      <c r="O183" s="39" t="s">
        <v>342</v>
      </c>
      <c r="P183" s="39" t="s">
        <v>342</v>
      </c>
      <c r="Q183" s="39" t="s">
        <v>342</v>
      </c>
      <c r="R183" s="39" t="s">
        <v>342</v>
      </c>
      <c r="S183" s="39" t="s">
        <v>342</v>
      </c>
    </row>
    <row r="184" spans="2:19" ht="12.75" customHeight="1" x14ac:dyDescent="0.2">
      <c r="B184" s="21" t="s">
        <v>32</v>
      </c>
      <c r="C184" s="42">
        <v>1</v>
      </c>
      <c r="D184" s="43" t="s">
        <v>323</v>
      </c>
      <c r="E184" s="70" t="s">
        <v>342</v>
      </c>
      <c r="F184" s="70" t="s">
        <v>342</v>
      </c>
      <c r="G184" s="70" t="s">
        <v>342</v>
      </c>
      <c r="H184" s="70" t="s">
        <v>342</v>
      </c>
      <c r="I184" s="70" t="s">
        <v>342</v>
      </c>
      <c r="J184" s="39" t="s">
        <v>342</v>
      </c>
      <c r="K184" s="39" t="s">
        <v>342</v>
      </c>
      <c r="L184" s="39" t="s">
        <v>342</v>
      </c>
      <c r="M184" s="39" t="s">
        <v>342</v>
      </c>
      <c r="N184" s="39">
        <v>5651</v>
      </c>
      <c r="O184" s="39" t="s">
        <v>342</v>
      </c>
      <c r="P184" s="39" t="s">
        <v>342</v>
      </c>
      <c r="Q184" s="39" t="s">
        <v>342</v>
      </c>
      <c r="R184" s="39" t="s">
        <v>342</v>
      </c>
      <c r="S184" s="39" t="s">
        <v>342</v>
      </c>
    </row>
    <row r="185" spans="2:19" ht="12.75" customHeight="1" x14ac:dyDescent="0.2">
      <c r="B185" s="21" t="s">
        <v>26</v>
      </c>
      <c r="C185" s="42">
        <v>12</v>
      </c>
      <c r="D185" s="21" t="s">
        <v>322</v>
      </c>
      <c r="E185" s="70" t="s">
        <v>342</v>
      </c>
      <c r="F185" s="70" t="s">
        <v>342</v>
      </c>
      <c r="G185" s="70" t="s">
        <v>342</v>
      </c>
      <c r="H185" s="70" t="s">
        <v>342</v>
      </c>
      <c r="I185" s="70" t="s">
        <v>342</v>
      </c>
      <c r="J185" s="39" t="s">
        <v>342</v>
      </c>
      <c r="K185" s="39" t="s">
        <v>342</v>
      </c>
      <c r="L185" s="39" t="s">
        <v>342</v>
      </c>
      <c r="M185" s="39" t="s">
        <v>342</v>
      </c>
      <c r="N185" s="41">
        <v>5678</v>
      </c>
      <c r="O185" s="39" t="s">
        <v>342</v>
      </c>
      <c r="P185" s="39" t="s">
        <v>342</v>
      </c>
      <c r="Q185" s="39" t="s">
        <v>342</v>
      </c>
      <c r="R185" s="39" t="s">
        <v>342</v>
      </c>
      <c r="S185" s="39" t="s">
        <v>342</v>
      </c>
    </row>
    <row r="186" spans="2:19" ht="15" customHeight="1" x14ac:dyDescent="0.25">
      <c r="B186" s="114" t="s">
        <v>10</v>
      </c>
      <c r="C186" s="115"/>
      <c r="D186" s="116"/>
      <c r="E186" s="65">
        <f>SUM(E5:E185)</f>
        <v>310042</v>
      </c>
      <c r="F186" s="65">
        <f>SUM(F5:F185)</f>
        <v>32081</v>
      </c>
      <c r="G186" s="65">
        <f>SUM(G5:G185)</f>
        <v>7460</v>
      </c>
      <c r="H186" s="66">
        <f>G186/F186</f>
        <v>0.23253639225709921</v>
      </c>
      <c r="I186" s="65">
        <f>SUM(I5:I185)</f>
        <v>24621</v>
      </c>
      <c r="J186" s="67">
        <f>E186/G186</f>
        <v>41.560589812332438</v>
      </c>
      <c r="K186" s="67">
        <f>E186/F186</f>
        <v>9.6643496150369383</v>
      </c>
      <c r="L186" s="65"/>
      <c r="M186" s="65"/>
      <c r="N186" s="65"/>
      <c r="O186" s="68"/>
      <c r="P186" s="65">
        <f>SUM(P5:P185)</f>
        <v>219464</v>
      </c>
      <c r="Q186" s="65">
        <f>SUM(Q5:Q185)</f>
        <v>74748</v>
      </c>
      <c r="R186" s="65">
        <f>SUM(R5:R185)</f>
        <v>3308</v>
      </c>
      <c r="S186" s="65">
        <f>SUM(S5:S185)</f>
        <v>12522</v>
      </c>
    </row>
    <row r="187" spans="2:19" ht="12.75" customHeight="1" x14ac:dyDescent="0.2"/>
    <row r="188" spans="2:19" ht="12.75" customHeight="1" x14ac:dyDescent="0.2"/>
    <row r="190" spans="2:19" ht="27.95" customHeight="1" x14ac:dyDescent="0.2">
      <c r="B190" s="108" t="s">
        <v>357</v>
      </c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10"/>
    </row>
    <row r="191" spans="2:19" ht="30" customHeight="1" x14ac:dyDescent="0.2">
      <c r="B191" s="105" t="s">
        <v>358</v>
      </c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7"/>
    </row>
    <row r="192" spans="2:19" ht="27.95" customHeight="1" x14ac:dyDescent="0.2">
      <c r="B192" s="71" t="s">
        <v>11</v>
      </c>
      <c r="C192" s="72" t="s">
        <v>12</v>
      </c>
      <c r="D192" s="73" t="s">
        <v>13</v>
      </c>
      <c r="E192" s="71" t="s">
        <v>0</v>
      </c>
      <c r="F192" s="74" t="s">
        <v>1</v>
      </c>
      <c r="G192" s="75" t="s">
        <v>361</v>
      </c>
      <c r="H192" s="76" t="s">
        <v>362</v>
      </c>
      <c r="I192" s="76" t="s">
        <v>363</v>
      </c>
      <c r="J192" s="77" t="s">
        <v>364</v>
      </c>
      <c r="K192" s="77" t="s">
        <v>6</v>
      </c>
      <c r="L192" s="71" t="s">
        <v>359</v>
      </c>
      <c r="M192" s="71" t="s">
        <v>360</v>
      </c>
    </row>
    <row r="193" spans="2:19" ht="12.75" customHeight="1" x14ac:dyDescent="0.2">
      <c r="B193" s="16" t="s">
        <v>97</v>
      </c>
      <c r="C193" s="25">
        <v>1</v>
      </c>
      <c r="D193" s="16" t="s">
        <v>293</v>
      </c>
      <c r="E193" s="17">
        <v>117</v>
      </c>
      <c r="F193" s="17">
        <v>32</v>
      </c>
      <c r="G193" s="17">
        <v>6</v>
      </c>
      <c r="H193" s="18">
        <f>G193/F193</f>
        <v>0.1875</v>
      </c>
      <c r="I193" s="17">
        <v>26</v>
      </c>
      <c r="J193" s="17">
        <f>E193/G193</f>
        <v>19.5</v>
      </c>
      <c r="K193" s="17">
        <f>E193/F193</f>
        <v>3.65625</v>
      </c>
      <c r="L193" s="17">
        <v>5993</v>
      </c>
      <c r="M193" s="26">
        <f>E193/L193</f>
        <v>1.9522776572668113E-2</v>
      </c>
    </row>
    <row r="194" spans="2:19" ht="12.75" customHeight="1" x14ac:dyDescent="0.2"/>
    <row r="195" spans="2:19" ht="12.75" customHeight="1" x14ac:dyDescent="0.2"/>
    <row r="196" spans="2:19" ht="12.75" customHeight="1" x14ac:dyDescent="0.2">
      <c r="P196" s="78"/>
      <c r="Q196" s="78"/>
      <c r="R196" s="78"/>
      <c r="S196" s="78"/>
    </row>
    <row r="197" spans="2:19" ht="12.75" customHeight="1" x14ac:dyDescent="0.2">
      <c r="P197" s="79"/>
      <c r="Q197" s="79"/>
      <c r="R197" s="79"/>
      <c r="S197" s="79"/>
    </row>
    <row r="198" spans="2:19" ht="12.75" customHeight="1" x14ac:dyDescent="0.2"/>
    <row r="199" spans="2:19" ht="12.75" customHeight="1" x14ac:dyDescent="0.2"/>
    <row r="200" spans="2:19" ht="12.75" customHeight="1" x14ac:dyDescent="0.2"/>
    <row r="201" spans="2:19" ht="12.75" customHeight="1" x14ac:dyDescent="0.2"/>
    <row r="202" spans="2:19" ht="12.75" customHeight="1" x14ac:dyDescent="0.2"/>
    <row r="203" spans="2:19" ht="12.75" customHeight="1" x14ac:dyDescent="0.2"/>
    <row r="204" spans="2:19" ht="12.75" customHeight="1" x14ac:dyDescent="0.2"/>
    <row r="205" spans="2:19" ht="12.75" customHeight="1" x14ac:dyDescent="0.2"/>
    <row r="206" spans="2:19" ht="12.75" customHeight="1" x14ac:dyDescent="0.2"/>
    <row r="207" spans="2:19" ht="12.75" customHeight="1" x14ac:dyDescent="0.2"/>
    <row r="208" spans="2:19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</sheetData>
  <mergeCells count="6">
    <mergeCell ref="B191:M191"/>
    <mergeCell ref="B190:M190"/>
    <mergeCell ref="B2:D2"/>
    <mergeCell ref="E2:S2"/>
    <mergeCell ref="B3:D3"/>
    <mergeCell ref="B186:D186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Presidencia</vt:lpstr>
      <vt:lpstr>Senadurías</vt:lpstr>
      <vt:lpstr>Diputaciones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Brenda Bravo</cp:lastModifiedBy>
  <dcterms:created xsi:type="dcterms:W3CDTF">2017-11-14T12:00:01Z</dcterms:created>
  <dcterms:modified xsi:type="dcterms:W3CDTF">2017-11-18T21:29:04Z</dcterms:modified>
</cp:coreProperties>
</file>