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20" yWindow="0" windowWidth="14560" windowHeight="10740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<sst xmlns="http://schemas.openxmlformats.org/spreadsheetml/2006/main" count="726" uniqueCount="351">
  <si>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</si>
  <si>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</si>
  <si>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</si>
  <si>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</si>
  <si>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</si>
  <si>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</si>
  <si>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</si>
  <si>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</si>
  <si>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</si>
  <si>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</si>
  <si>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</si>
  <si>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</si>
  <si>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</si>
  <si>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</si>
  <si>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</si>
  <si>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</si>
  <si>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</si>
  <si>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</si>
  <si>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</si>
  <si>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</si>
  <si>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</si>
  <si>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</si>
  <si>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</si>
  <si>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</si>
  <si>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</si>
  <si>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</si>
  <si>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</si>
  <si>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</si>
  <si>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</si>
  <si>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</si>
  <si>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</si>
  <si>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</si>
  <si>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</si>
  <si>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</si>
  <si>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</si>
  <si>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</si>
  <si>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</si>
  <si>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</si>
  <si>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</si>
  <si>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</si>
  <si>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</si>
  <si>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</si>
  <si>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</si>
  <si>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</si>
  <si>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</si>
  <si>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</si>
  <si>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</si>
  <si>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</si>
  <si>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</si>
  <si>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</si>
  <si>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</si>
  <si>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</si>
  <si>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</si>
  <si>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</si>
  <si>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</si>
  <si>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</si>
  <si>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</si>
  <si>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</si>
  <si>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</si>
  <si>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</si>
  <si>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</si>
  <si>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</si>
  <si>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</si>
  <si>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</si>
  <si>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</si>
  <si>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</si>
  <si>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</si>
  <si>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</si>
  <si>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</si>
  <si>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</si>
  <si>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</si>
  <si>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</si>
  <si>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</si>
  <si>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</si>
  <si>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</si>
  <si>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</si>
  <si>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</si>
  <si>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</si>
  <si>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</si>
  <si>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</si>
  <si>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</si>
  <si>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</si>
  <si>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</si>
  <si>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</si>
  <si>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</si>
  <si>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</si>
  <si>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</si>
  <si>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</si>
  <si>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</si>
  <si>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</si>
  <si>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</si>
  <si>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</si>
  <si>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</si>
  <si>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</si>
  <si>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</si>
  <si>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</si>
  <si>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</si>
  <si>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</si>
  <si>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</si>
  <si>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</si>
  <si>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</si>
  <si>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</si>
  <si>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</si>
  <si>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</si>
  <si>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</si>
  <si>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</si>
  <si>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</si>
  <si>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</si>
  <si>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</si>
  <si>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</si>
  <si>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</si>
  <si>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</si>
  <si>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</si>
  <si>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</si>
  <si>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</si>
  <si>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</si>
  <si>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</si>
  <si>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</si>
  <si>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</si>
  <si>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</si>
  <si>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</si>
  <si>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</si>
  <si>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</si>
  <si>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</si>
  <si>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</si>
  <si>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</si>
  <si>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</si>
  <si>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</si>
  <si>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</si>
  <si>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</si>
  <si>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</si>
  <si>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</si>
  <si>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</si>
  <si>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</si>
  <si>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</si>
  <si>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</si>
  <si>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</si>
  <si>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</si>
  <si>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</si>
  <si>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</si>
  <si>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</si>
  <si>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</si>
  <si>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</si>
  <si>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</si>
  <si>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</si>
  <si>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</si>
  <si>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</si>
  <si>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</si>
  <si>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</si>
  <si>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</si>
  <si>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</si>
  <si>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</si>
  <si>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</si>
  <si>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</si>
  <si>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</si>
  <si>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</si>
  <si>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</si>
  <si>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</si>
  <si>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</si>
  <si>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</si>
  <si>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</si>
  <si>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</si>
  <si>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</si>
  <si>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</si>
  <si>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</si>
  <si>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</si>
  <si>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</si>
  <si>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</si>
  <si>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</si>
  <si>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</si>
  <si>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</si>
  <si>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</si>
  <si>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</si>
  <si>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</si>
  <si>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</si>
  <si>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</si>
  <si>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</si>
  <si>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</si>
  <si>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</si>
  <si>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</si>
  <si>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</si>
  <si>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</si>
  <si>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</si>
  <si>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</si>
  <si>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</si>
  <si>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</si>
  <si>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</si>
  <si>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</si>
  <si>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</si>
  <si>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</si>
  <si>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</si>
  <si>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</si>
  <si>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</si>
  <si>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</si>
  <si>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</si>
  <si>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</si>
  <si>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</si>
  <si>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</si>
  <si>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</si>
  <si>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</si>
  <si>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</si>
  <si>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</si>
  <si>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</si>
  <si>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</si>
  <si>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</si>
  <si>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</si>
  <si>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</si>
  <si>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</si>
  <si>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</si>
  <si>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</si>
  <si>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</si>
  <si>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</si>
  <si>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</si>
  <si>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</si>
  <si>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</si>
  <si>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</si>
  <si>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</si>
  <si>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</si>
  <si>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</si>
  <si>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</si>
  <si>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</si>
  <si>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</si>
  <si>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</si>
  <si>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</si>
  <si>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</si>
  <si>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</si>
  <si>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</si>
  <si>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</si>
  <si>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</si>
  <si>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</si>
  <si>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</si>
  <si>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</si>
  <si>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</si>
  <si>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</si>
  <si>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CONRADO NAVARRETE GREGORIO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</si>
  <si>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</si>
  <si>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</si>
  <si>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</si>
  <si>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</si>
  <si>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</si>
  <si>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</si>
  <si>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</si>
  <si>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</si>
  <si>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</si>
  <si>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</si>
  <si>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</si>
  <si>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</si>
  <si>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</si>
  <si>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</si>
  <si>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</si>
  <si>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</si>
  <si>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</si>
  <si>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MÓNICA GUADALUPE ABARCA GONZÁLEZ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</si>
  <si>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</si>
  <si>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</si>
  <si>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</si>
  <si>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</si>
  <si>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</si>
  <si>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</si>
  <si>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</si>
  <si>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</si>
  <si>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</si>
  <si>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</si>
  <si>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</si>
  <si>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</si>
  <si>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</si>
  <si>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CARLOS MANUEL SAUCEDO  A LA TORRE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</si>
  <si>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</si>
  <si>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</si>
  <si>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</si>
  <si>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</si>
  <si>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</si>
  <si>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</si>
  <si>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MARTHA MARGARITA GARCÍA MULLER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</si>
  <si>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</si>
  <si>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</si>
  <si>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</si>
  <si>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</si>
  <si>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</si>
  <si>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</si>
  <si>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</si>
  <si>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</si>
  <si>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</si>
  <si>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</si>
  <si>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</si>
  <si>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</si>
  <si>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</si>
  <si>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</si>
  <si>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MARÍA DEL PILAR TALAVERA SALDAÑA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</si>
  <si>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</si>
  <si>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</si>
  <si>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</si>
  <si>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</si>
  <si>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</si>
  <si>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</si>
  <si>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</si>
  <si>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</si>
  <si>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</si>
  <si>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GILLES SUBERVILLE BERAUD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</si>
  <si>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</si>
  <si>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</si>
  <si>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</si>
  <si>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</si>
  <si>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</si>
  <si>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</si>
  <si>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</si>
  <si>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</si>
  <si>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</si>
  <si>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</si>
  <si>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</si>
  <si>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</si>
  <si>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</si>
  <si>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</si>
  <si>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</si>
  <si>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</si>
  <si>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</si>
  <si>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</si>
  <si>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</si>
  <si>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</si>
  <si>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</si>
  <si>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</si>
  <si>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</si>
  <si>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</si>
  <si>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</si>
  <si>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</si>
  <si>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</si>
  <si>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</si>
  <si>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</si>
  <si>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</si>
  <si>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</si>
  <si>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</si>
  <si>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</si>
  <si>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</si>
  <si>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</si>
  <si>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</si>
  <si>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</si>
  <si>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</si>
  <si>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</si>
  <si>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</si>
  <si>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</si>
  <si>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</si>
  <si>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</si>
  <si>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</si>
  <si>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</si>
  <si>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MAX. de apoyospor auxiliar</t>
  </si>
  <si>
    <t xml:space="preserve">Desistimientos </t>
  </si>
  <si>
    <t>Ciudadanos que presentaron desistimientos para la candidatura a la que aspiran:</t>
  </si>
  <si>
    <t>Aspirantes a Senadurías (53)</t>
  </si>
  <si>
    <t>Corte: 07/dic
06:00</t>
  </si>
  <si>
    <t>Aspirantes a una diputación federal (173)</t>
  </si>
  <si>
    <t>Corte: 7/dic
06:00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</si>
</sst>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61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0"/>
      <color indexed="9"/>
      <name val="Calibri"/>
      <family val="0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0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20"/>
      <color rgb="FF81004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2" fillId="33" borderId="10" xfId="58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60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60" applyFont="1" applyFill="1" applyBorder="1" applyAlignment="1">
      <alignment horizontal="center" vertical="center"/>
    </xf>
    <xf numFmtId="0" fontId="53" fillId="34" borderId="10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6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3" fontId="11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4" fillId="34" borderId="10" xfId="60" applyFont="1" applyFill="1" applyBorder="1" applyAlignment="1">
      <alignment horizontal="center" vertical="center"/>
    </xf>
    <xf numFmtId="0" fontId="54" fillId="34" borderId="10" xfId="56" applyFont="1" applyFill="1" applyBorder="1" applyAlignment="1">
      <alignment horizontal="center" vertical="center" wrapText="1"/>
      <protection/>
    </xf>
    <xf numFmtId="3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 wrapText="1"/>
    </xf>
    <xf numFmtId="1" fontId="54" fillId="34" borderId="10" xfId="56" applyNumberFormat="1" applyFont="1" applyFill="1" applyBorder="1" applyAlignment="1">
      <alignment horizontal="center" vertical="center" wrapText="1"/>
      <protection/>
    </xf>
    <xf numFmtId="9" fontId="54" fillId="34" borderId="10" xfId="60" applyFont="1" applyFill="1" applyBorder="1" applyAlignment="1">
      <alignment horizontal="center" vertical="center"/>
    </xf>
    <xf numFmtId="170" fontId="3" fillId="33" borderId="10" xfId="6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3" fillId="34" borderId="10" xfId="56" applyFont="1" applyFill="1" applyBorder="1" applyAlignment="1">
      <alignment horizontal="center" vertical="center" wrapText="1"/>
      <protection/>
    </xf>
    <xf numFmtId="3" fontId="53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60" applyFont="1" applyFill="1" applyBorder="1" applyAlignment="1">
      <alignment horizontal="center" vertical="center" wrapText="1"/>
    </xf>
    <xf numFmtId="0" fontId="55" fillId="38" borderId="10" xfId="56" applyFont="1" applyFill="1" applyBorder="1" applyAlignment="1" applyProtection="1">
      <alignment horizontal="center" vertical="center" wrapText="1"/>
      <protection locked="0"/>
    </xf>
    <xf numFmtId="0" fontId="55" fillId="38" borderId="10" xfId="56" applyFont="1" applyFill="1" applyBorder="1" applyAlignment="1">
      <alignment horizontal="center" vertical="center"/>
      <protection/>
    </xf>
    <xf numFmtId="0" fontId="55" fillId="38" borderId="10" xfId="56" applyFont="1" applyFill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3" fontId="3" fillId="39" borderId="10" xfId="0" applyNumberFormat="1" applyFont="1" applyFill="1" applyBorder="1" applyAlignment="1">
      <alignment horizontal="center" vertical="center"/>
    </xf>
    <xf numFmtId="9" fontId="3" fillId="39" borderId="10" xfId="60" applyFont="1" applyFill="1" applyBorder="1" applyAlignment="1">
      <alignment horizontal="center" vertical="center"/>
    </xf>
    <xf numFmtId="170" fontId="3" fillId="39" borderId="10" xfId="60" applyNumberFormat="1" applyFont="1" applyFill="1" applyBorder="1" applyAlignment="1">
      <alignment horizontal="center" vertical="center"/>
    </xf>
    <xf numFmtId="9" fontId="4" fillId="0" borderId="10" xfId="60" applyFont="1" applyBorder="1" applyAlignment="1">
      <alignment horizontal="center" vertical="center"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35" fillId="38" borderId="10" xfId="58" applyFont="1" applyFill="1" applyBorder="1" applyAlignment="1">
      <alignment horizontal="center" vertical="center" wrapText="1"/>
      <protection/>
    </xf>
    <xf numFmtId="0" fontId="56" fillId="33" borderId="10" xfId="56" applyFont="1" applyFill="1" applyBorder="1" applyAlignment="1">
      <alignment horizontal="center"/>
      <protection/>
    </xf>
    <xf numFmtId="0" fontId="35" fillId="38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3" fillId="34" borderId="10" xfId="56" applyFont="1" applyFill="1" applyBorder="1" applyAlignment="1">
      <alignment horizontal="center" vertical="center" wrapText="1"/>
      <protection/>
    </xf>
    <xf numFmtId="0" fontId="58" fillId="38" borderId="10" xfId="56" applyFont="1" applyFill="1" applyBorder="1" applyAlignment="1">
      <alignment horizontal="center" vertical="center"/>
      <protection/>
    </xf>
    <xf numFmtId="0" fontId="59" fillId="33" borderId="10" xfId="56" applyFont="1" applyFill="1" applyBorder="1" applyAlignment="1">
      <alignment horizontal="center" vertical="center"/>
      <protection/>
    </xf>
    <xf numFmtId="0" fontId="60" fillId="33" borderId="10" xfId="57" applyFont="1" applyFill="1" applyBorder="1" applyAlignment="1">
      <alignment horizontal="center"/>
      <protection/>
    </xf>
    <xf numFmtId="0" fontId="35" fillId="38" borderId="10" xfId="57" applyFont="1" applyFill="1" applyBorder="1" applyAlignment="1">
      <alignment horizontal="center" vertical="center" wrapText="1"/>
      <protection/>
    </xf>
    <xf numFmtId="0" fontId="53" fillId="34" borderId="10" xfId="57" applyFont="1" applyFill="1" applyBorder="1" applyAlignment="1">
      <alignment horizontal="center" vertical="center" wrapText="1"/>
      <protection/>
    </xf>
    <xf numFmtId="0" fontId="3" fillId="39" borderId="10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 quotePrefix="1">
      <alignment horizontal="center" vertical="center"/>
    </xf>
    <xf numFmtId="9" fontId="3" fillId="39" borderId="10" xfId="60" applyFont="1" applyFill="1" applyBorder="1" applyAlignment="1" quotePrefix="1">
      <alignment horizontal="center" vertical="center"/>
    </xf>
    <xf numFmtId="9" fontId="0" fillId="33" borderId="0" xfId="6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552450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620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2562225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620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47625</xdr:rowOff>
    </xdr:from>
    <xdr:to>
      <xdr:col>2</xdr:col>
      <xdr:colOff>1047750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4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8.8515625" style="3" customWidth="1"/>
    <col min="2" max="2" width="29.140625" style="0" customWidth="1"/>
    <col min="3" max="5" width="18.7109375" style="0" customWidth="1"/>
    <col min="6" max="6" width="13.7109375" style="0" customWidth="1"/>
    <col min="7" max="9" width="18.7109375" style="0" customWidth="1"/>
    <col min="10" max="68" width="8.8515625" style="3" customWidth="1"/>
  </cols>
  <sheetData>
    <row r="1" spans="2:9" ht="76.5" customHeight="1">
      <c r="B1" s="1" t="s">
        <v>321</v>
      </c>
      <c r="C1" s="57" t="s">
        <v>322</v>
      </c>
      <c r="D1" s="57"/>
      <c r="E1" s="57"/>
      <c r="F1" s="57"/>
      <c r="G1" s="57"/>
      <c r="H1" s="57"/>
      <c r="I1" s="57"/>
    </row>
    <row r="2" spans="2:9" ht="60" customHeight="1">
      <c r="B2" s="2" t="s">
        <v>350</v>
      </c>
      <c r="C2" s="2" t="s">
        <v>0</v>
      </c>
      <c r="D2" s="2" t="s">
        <v>1</v>
      </c>
      <c r="E2" s="2" t="s">
        <v>323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">
      <c r="B3" s="15" t="s">
        <v>7</v>
      </c>
      <c r="C3" s="16">
        <v>1546583</v>
      </c>
      <c r="D3" s="16">
        <v>92273</v>
      </c>
      <c r="E3" s="16">
        <v>24485</v>
      </c>
      <c r="F3" s="6">
        <v>0.2653538955057276</v>
      </c>
      <c r="G3" s="16">
        <v>67788</v>
      </c>
      <c r="H3" s="17">
        <v>63.16450888298959</v>
      </c>
      <c r="I3" s="17">
        <v>16.76094848980742</v>
      </c>
    </row>
    <row r="4" spans="2:9" ht="15">
      <c r="B4" s="15" t="s">
        <v>8</v>
      </c>
      <c r="C4" s="16">
        <v>404873</v>
      </c>
      <c r="D4" s="16">
        <v>19074</v>
      </c>
      <c r="E4" s="16">
        <v>6515</v>
      </c>
      <c r="F4" s="51">
        <v>0.34156443325993496</v>
      </c>
      <c r="G4" s="16">
        <v>12559</v>
      </c>
      <c r="H4" s="16">
        <v>62.1447429009977</v>
      </c>
      <c r="I4" s="16">
        <v>21.226433889063646</v>
      </c>
    </row>
    <row r="5" spans="2:9" ht="15">
      <c r="B5" s="15" t="s">
        <v>9</v>
      </c>
      <c r="C5" s="16">
        <v>595192</v>
      </c>
      <c r="D5" s="16">
        <v>35577</v>
      </c>
      <c r="E5" s="16">
        <v>9422</v>
      </c>
      <c r="F5" s="6">
        <v>0.264834021980493</v>
      </c>
      <c r="G5" s="16">
        <v>26155</v>
      </c>
      <c r="H5" s="17">
        <v>63.170452133305034</v>
      </c>
      <c r="I5" s="17">
        <v>16.729684908789388</v>
      </c>
    </row>
    <row r="6" spans="2:9" ht="15.75">
      <c r="B6" s="22" t="s">
        <v>10</v>
      </c>
      <c r="C6" s="23">
        <f>SUM(C3:C5)</f>
        <v>2546648</v>
      </c>
      <c r="D6" s="23">
        <f>SUM(D3:D5)</f>
        <v>146924</v>
      </c>
      <c r="E6" s="23">
        <f>SUM(E3:E5)</f>
        <v>40422</v>
      </c>
      <c r="F6" s="24">
        <f>E6/D6</f>
        <v>0.27512183169529825</v>
      </c>
      <c r="G6" s="23">
        <f>SUM(G3:G5)</f>
        <v>106502</v>
      </c>
      <c r="H6" s="25">
        <f>C6/E6</f>
        <v>63.0015338182178</v>
      </c>
      <c r="I6" s="25">
        <f>C6/D6</f>
        <v>17.33309738368136</v>
      </c>
    </row>
    <row r="7" s="3" customFormat="1" ht="12"/>
    <row r="8" s="3" customFormat="1" ht="12"/>
    <row r="9" s="3" customFormat="1" ht="12">
      <c r="C9" s="70"/>
    </row>
    <row r="10" s="3" customFormat="1" ht="12">
      <c r="C10" s="70"/>
    </row>
    <row r="11" s="3" customFormat="1" ht="12">
      <c r="C11" s="70"/>
    </row>
    <row r="12" s="3" customFormat="1" ht="12"/>
    <row r="13" s="3" customFormat="1" ht="12"/>
    <row r="14" s="3" customFormat="1" ht="12"/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pans="3:9" s="3" customFormat="1" ht="12">
      <c r="C382"/>
      <c r="D382"/>
      <c r="E382"/>
      <c r="F382"/>
      <c r="G382"/>
      <c r="H382"/>
      <c r="I382"/>
    </row>
    <row r="383" spans="3:9" s="3" customFormat="1" ht="12">
      <c r="C383"/>
      <c r="D383"/>
      <c r="E383"/>
      <c r="F383"/>
      <c r="G383"/>
      <c r="H383"/>
      <c r="I383"/>
    </row>
    <row r="384" spans="3:9" s="3" customFormat="1" ht="12">
      <c r="C384"/>
      <c r="D384"/>
      <c r="E384"/>
      <c r="F384"/>
      <c r="G384"/>
      <c r="H384"/>
      <c r="I384"/>
    </row>
    <row r="385" spans="3:9" s="3" customFormat="1" ht="12">
      <c r="C385"/>
      <c r="D385"/>
      <c r="E385"/>
      <c r="F385"/>
      <c r="G385"/>
      <c r="H385"/>
      <c r="I385"/>
    </row>
    <row r="386" spans="3:9" s="3" customFormat="1" ht="12">
      <c r="C386"/>
      <c r="D386"/>
      <c r="E386"/>
      <c r="F386"/>
      <c r="G386"/>
      <c r="H386"/>
      <c r="I386"/>
    </row>
    <row r="387" spans="3:9" s="3" customFormat="1" ht="12">
      <c r="C387"/>
      <c r="D387"/>
      <c r="E387"/>
      <c r="F387"/>
      <c r="G387"/>
      <c r="H387"/>
      <c r="I387"/>
    </row>
    <row r="388" spans="3:9" s="3" customFormat="1" ht="12">
      <c r="C388"/>
      <c r="D388"/>
      <c r="E388"/>
      <c r="F388"/>
      <c r="G388"/>
      <c r="H388"/>
      <c r="I388"/>
    </row>
    <row r="389" spans="3:9" s="3" customFormat="1" ht="12">
      <c r="C389"/>
      <c r="D389"/>
      <c r="E389"/>
      <c r="F389"/>
      <c r="G389"/>
      <c r="H389"/>
      <c r="I389"/>
    </row>
    <row r="390" spans="3:9" s="3" customFormat="1" ht="12">
      <c r="C390"/>
      <c r="D390"/>
      <c r="E390"/>
      <c r="F390"/>
      <c r="G390"/>
      <c r="H390"/>
      <c r="I390"/>
    </row>
    <row r="391" spans="2:9" s="3" customFormat="1" ht="12">
      <c r="B391"/>
      <c r="C391"/>
      <c r="D391"/>
      <c r="E391"/>
      <c r="F391"/>
      <c r="G391"/>
      <c r="H391"/>
      <c r="I391"/>
    </row>
    <row r="392" spans="2:9" s="3" customFormat="1" ht="12">
      <c r="B392"/>
      <c r="C392"/>
      <c r="D392"/>
      <c r="E392"/>
      <c r="F392"/>
      <c r="G392"/>
      <c r="H392"/>
      <c r="I392"/>
    </row>
    <row r="393" spans="2:9" s="3" customFormat="1" ht="12">
      <c r="B393"/>
      <c r="C393"/>
      <c r="D393"/>
      <c r="E393"/>
      <c r="F393"/>
      <c r="G393"/>
      <c r="H393"/>
      <c r="I393"/>
    </row>
    <row r="394" spans="2:9" s="3" customFormat="1" ht="12">
      <c r="B394"/>
      <c r="C394"/>
      <c r="D394"/>
      <c r="E394"/>
      <c r="F394"/>
      <c r="G394"/>
      <c r="H394"/>
      <c r="I394"/>
    </row>
    <row r="395" spans="2:9" s="3" customFormat="1" ht="12">
      <c r="B395"/>
      <c r="C395"/>
      <c r="D395"/>
      <c r="E395"/>
      <c r="F395"/>
      <c r="G395"/>
      <c r="H395"/>
      <c r="I395"/>
    </row>
    <row r="396" spans="2:9" s="3" customFormat="1" ht="12">
      <c r="B396"/>
      <c r="C396"/>
      <c r="D396"/>
      <c r="E396"/>
      <c r="F396"/>
      <c r="G396"/>
      <c r="H396"/>
      <c r="I396"/>
    </row>
    <row r="397" spans="2:9" s="3" customFormat="1" ht="12">
      <c r="B397"/>
      <c r="C397"/>
      <c r="D397"/>
      <c r="E397"/>
      <c r="F397"/>
      <c r="G397"/>
      <c r="H397"/>
      <c r="I397"/>
    </row>
    <row r="398" spans="2:9" s="3" customFormat="1" ht="12">
      <c r="B398"/>
      <c r="C398"/>
      <c r="D398"/>
      <c r="E398"/>
      <c r="F398"/>
      <c r="G398"/>
      <c r="H398"/>
      <c r="I398"/>
    </row>
    <row r="399" spans="2:9" s="3" customFormat="1" ht="12">
      <c r="B399"/>
      <c r="C399"/>
      <c r="D399"/>
      <c r="E399"/>
      <c r="F399"/>
      <c r="G399"/>
      <c r="H399"/>
      <c r="I399"/>
    </row>
    <row r="400" spans="2:9" s="3" customFormat="1" ht="12">
      <c r="B400"/>
      <c r="C400"/>
      <c r="D400"/>
      <c r="E400"/>
      <c r="F400"/>
      <c r="G400"/>
      <c r="H400"/>
      <c r="I400"/>
    </row>
    <row r="401" spans="2:9" s="3" customFormat="1" ht="12">
      <c r="B401"/>
      <c r="C401"/>
      <c r="D401"/>
      <c r="E401"/>
      <c r="F401"/>
      <c r="G401"/>
      <c r="H401"/>
      <c r="I401"/>
    </row>
    <row r="402" spans="2:9" s="3" customFormat="1" ht="12">
      <c r="B402"/>
      <c r="C402"/>
      <c r="D402"/>
      <c r="E402"/>
      <c r="F402"/>
      <c r="G402"/>
      <c r="H402"/>
      <c r="I402"/>
    </row>
    <row r="403" spans="2:9" s="3" customFormat="1" ht="12">
      <c r="B403"/>
      <c r="C403"/>
      <c r="D403"/>
      <c r="E403"/>
      <c r="F403"/>
      <c r="G403"/>
      <c r="H403"/>
      <c r="I403"/>
    </row>
    <row r="404" spans="2:9" s="3" customFormat="1" ht="12">
      <c r="B404"/>
      <c r="C404"/>
      <c r="D404"/>
      <c r="E404"/>
      <c r="F404"/>
      <c r="G404"/>
      <c r="H404"/>
      <c r="I404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5.00390625" style="3" customWidth="1"/>
    <col min="2" max="2" width="45.7109375" style="3" customWidth="1"/>
    <col min="3" max="3" width="13.8515625" style="18" customWidth="1"/>
    <col min="4" max="5" width="11.7109375" style="18" customWidth="1"/>
    <col min="6" max="6" width="11.7109375" style="3" customWidth="1"/>
    <col min="7" max="7" width="11.7109375" style="18" customWidth="1"/>
    <col min="8" max="9" width="9.7109375" style="18" customWidth="1"/>
    <col min="10" max="10" width="11.7109375" style="18" customWidth="1"/>
    <col min="11" max="11" width="7.7109375" style="18" customWidth="1"/>
    <col min="12" max="12" width="12.7109375" style="18" customWidth="1"/>
    <col min="13" max="14" width="12.7109375" style="3" customWidth="1"/>
    <col min="15" max="16384" width="8.8515625" style="3" customWidth="1"/>
  </cols>
  <sheetData>
    <row r="1" spans="2:14" ht="66.75" customHeight="1">
      <c r="B1" s="58" t="s">
        <v>324</v>
      </c>
      <c r="C1" s="58"/>
      <c r="D1" s="59" t="s">
        <v>322</v>
      </c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84">
      <c r="B2" s="38" t="s">
        <v>348</v>
      </c>
      <c r="C2" s="39" t="s">
        <v>0</v>
      </c>
      <c r="D2" s="39" t="s">
        <v>1</v>
      </c>
      <c r="E2" s="39" t="s">
        <v>2</v>
      </c>
      <c r="F2" s="38" t="s">
        <v>3</v>
      </c>
      <c r="G2" s="39" t="s">
        <v>4</v>
      </c>
      <c r="H2" s="39" t="s">
        <v>5</v>
      </c>
      <c r="I2" s="39" t="s">
        <v>6</v>
      </c>
      <c r="J2" s="39" t="s">
        <v>14</v>
      </c>
      <c r="K2" s="39" t="s">
        <v>38</v>
      </c>
      <c r="L2" s="39" t="s">
        <v>15</v>
      </c>
      <c r="M2" s="38" t="s">
        <v>16</v>
      </c>
      <c r="N2" s="38" t="s">
        <v>325</v>
      </c>
    </row>
    <row r="3" spans="2:14" ht="19.5" customHeight="1">
      <c r="B3" s="38" t="s">
        <v>13</v>
      </c>
      <c r="C3" s="39" t="s">
        <v>326</v>
      </c>
      <c r="D3" s="39" t="s">
        <v>327</v>
      </c>
      <c r="E3" s="39" t="s">
        <v>328</v>
      </c>
      <c r="F3" s="38" t="s">
        <v>329</v>
      </c>
      <c r="G3" s="39" t="s">
        <v>330</v>
      </c>
      <c r="H3" s="39" t="s">
        <v>331</v>
      </c>
      <c r="I3" s="39" t="s">
        <v>332</v>
      </c>
      <c r="J3" s="39"/>
      <c r="K3" s="39"/>
      <c r="L3" s="39" t="s">
        <v>333</v>
      </c>
      <c r="M3" s="38" t="s">
        <v>334</v>
      </c>
      <c r="N3" s="38"/>
    </row>
    <row r="4" spans="2:14" ht="13.5">
      <c r="B4" s="8" t="s">
        <v>17</v>
      </c>
      <c r="C4" s="9">
        <v>707601</v>
      </c>
      <c r="D4" s="9">
        <v>23301</v>
      </c>
      <c r="E4" s="9">
        <v>8517</v>
      </c>
      <c r="F4" s="10">
        <f>E4/D4</f>
        <v>0.36552079309900865</v>
      </c>
      <c r="G4" s="9">
        <v>14784</v>
      </c>
      <c r="H4" s="9">
        <f>C4/E4</f>
        <v>83.08101444170482</v>
      </c>
      <c r="I4" s="9">
        <f>C4/D4</f>
        <v>30.367838290202137</v>
      </c>
      <c r="J4" s="9">
        <v>10602</v>
      </c>
      <c r="K4" s="9">
        <v>1</v>
      </c>
      <c r="L4" s="9">
        <v>866593</v>
      </c>
      <c r="M4" s="27">
        <f>C4/L4</f>
        <v>0.8165320975359829</v>
      </c>
      <c r="N4" s="34">
        <f>_xlfn.RANK.EQ(M4,M$4:M$47)</f>
        <v>1</v>
      </c>
    </row>
    <row r="5" spans="2:14" ht="13.5">
      <c r="B5" s="8" t="s">
        <v>18</v>
      </c>
      <c r="C5" s="9">
        <v>356067</v>
      </c>
      <c r="D5" s="9">
        <v>39596</v>
      </c>
      <c r="E5" s="9">
        <v>7631</v>
      </c>
      <c r="F5" s="10">
        <f>E5/D5</f>
        <v>0.1927214870188908</v>
      </c>
      <c r="G5" s="9">
        <v>31965</v>
      </c>
      <c r="H5" s="9">
        <f>C5/E5</f>
        <v>46.66059494168523</v>
      </c>
      <c r="I5" s="9">
        <f>C5/D5</f>
        <v>8.992499242347712</v>
      </c>
      <c r="J5" s="9">
        <v>3190</v>
      </c>
      <c r="K5" s="9">
        <v>1</v>
      </c>
      <c r="L5" s="9">
        <v>866593</v>
      </c>
      <c r="M5" s="27">
        <f>C5/L5</f>
        <v>0.41088146338592624</v>
      </c>
      <c r="N5" s="34">
        <f>_xlfn.RANK.EQ(M5,M$4:M$47)</f>
        <v>2</v>
      </c>
    </row>
    <row r="6" spans="2:14" ht="13.5">
      <c r="B6" s="8" t="s">
        <v>19</v>
      </c>
      <c r="C6" s="9">
        <v>211182</v>
      </c>
      <c r="D6" s="9">
        <v>5844</v>
      </c>
      <c r="E6" s="9">
        <v>1402</v>
      </c>
      <c r="F6" s="10">
        <f>E6/D6</f>
        <v>0.2399041752224504</v>
      </c>
      <c r="G6" s="9">
        <v>4442</v>
      </c>
      <c r="H6" s="9">
        <f>C6/E6</f>
        <v>150.62910128388017</v>
      </c>
      <c r="I6" s="9">
        <f>C6/D6</f>
        <v>36.13655030800821</v>
      </c>
      <c r="J6" s="9">
        <v>38968</v>
      </c>
      <c r="K6" s="9">
        <v>1</v>
      </c>
      <c r="L6" s="9">
        <v>866593</v>
      </c>
      <c r="M6" s="27">
        <f>C6/L6</f>
        <v>0.24369225230298422</v>
      </c>
      <c r="N6" s="34">
        <f>_xlfn.RANK.EQ(M6,M$4:M$47)</f>
        <v>3</v>
      </c>
    </row>
    <row r="7" spans="2:14" ht="13.5">
      <c r="B7" s="8" t="s">
        <v>20</v>
      </c>
      <c r="C7" s="9">
        <v>86451</v>
      </c>
      <c r="D7" s="9">
        <v>7817</v>
      </c>
      <c r="E7" s="9">
        <v>3072</v>
      </c>
      <c r="F7" s="10">
        <f>E7/D7</f>
        <v>0.39298963796853015</v>
      </c>
      <c r="G7" s="9">
        <v>4745</v>
      </c>
      <c r="H7" s="9">
        <f>C7/E7</f>
        <v>28.1416015625</v>
      </c>
      <c r="I7" s="9">
        <f>C7/D7</f>
        <v>11.059357809901497</v>
      </c>
      <c r="J7" s="9">
        <v>1119</v>
      </c>
      <c r="K7" s="9">
        <v>1</v>
      </c>
      <c r="L7" s="9">
        <v>866593</v>
      </c>
      <c r="M7" s="27">
        <f>C7/L7</f>
        <v>0.09975963341499412</v>
      </c>
      <c r="N7" s="34">
        <f>_xlfn.RANK.EQ(M7,M$4:M$47)</f>
        <v>4</v>
      </c>
    </row>
    <row r="8" spans="2:14" ht="13.5">
      <c r="B8" s="8" t="s">
        <v>21</v>
      </c>
      <c r="C8" s="9">
        <v>73919</v>
      </c>
      <c r="D8" s="9">
        <v>9858</v>
      </c>
      <c r="E8" s="9">
        <v>2598</v>
      </c>
      <c r="F8" s="10">
        <f>E8/D8</f>
        <v>0.263542300669507</v>
      </c>
      <c r="G8" s="9">
        <v>7260</v>
      </c>
      <c r="H8" s="9">
        <f>C8/E8</f>
        <v>28.452270977675134</v>
      </c>
      <c r="I8" s="9">
        <f>C8/D8</f>
        <v>7.498376952728748</v>
      </c>
      <c r="J8" s="9">
        <v>1069</v>
      </c>
      <c r="K8" s="9">
        <v>1</v>
      </c>
      <c r="L8" s="9">
        <v>866593</v>
      </c>
      <c r="M8" s="27">
        <f>C8/L8</f>
        <v>0.08529840421051174</v>
      </c>
      <c r="N8" s="34">
        <f>_xlfn.RANK.EQ(M8,M$4:M$47)</f>
        <v>5</v>
      </c>
    </row>
    <row r="9" spans="2:14" ht="13.5">
      <c r="B9" s="8" t="s">
        <v>39</v>
      </c>
      <c r="C9" s="9">
        <v>65638</v>
      </c>
      <c r="D9" s="9">
        <v>364</v>
      </c>
      <c r="E9" s="9">
        <v>84</v>
      </c>
      <c r="F9" s="10">
        <f>E9/D9</f>
        <v>0.23076923076923078</v>
      </c>
      <c r="G9" s="9">
        <v>280</v>
      </c>
      <c r="H9" s="9">
        <f>C9/E9</f>
        <v>781.4047619047619</v>
      </c>
      <c r="I9" s="9">
        <f>C9/D9</f>
        <v>180.32417582417582</v>
      </c>
      <c r="J9" s="9">
        <v>33479</v>
      </c>
      <c r="K9" s="9">
        <v>1</v>
      </c>
      <c r="L9" s="9">
        <v>866593</v>
      </c>
      <c r="M9" s="27">
        <f>C9/L9</f>
        <v>0.075742591966471</v>
      </c>
      <c r="N9" s="34">
        <f>_xlfn.RANK.EQ(M9,M$4:M$47)</f>
        <v>6</v>
      </c>
    </row>
    <row r="10" spans="2:14" ht="13.5">
      <c r="B10" s="8" t="s">
        <v>40</v>
      </c>
      <c r="C10" s="9">
        <v>10311</v>
      </c>
      <c r="D10" s="9">
        <v>30</v>
      </c>
      <c r="E10" s="9">
        <v>14</v>
      </c>
      <c r="F10" s="10">
        <f>E10/D10</f>
        <v>0.4666666666666667</v>
      </c>
      <c r="G10" s="9">
        <v>16</v>
      </c>
      <c r="H10" s="9">
        <f>C10/E10</f>
        <v>736.5</v>
      </c>
      <c r="I10" s="9">
        <f>C10/D10</f>
        <v>343.7</v>
      </c>
      <c r="J10" s="9">
        <v>3080</v>
      </c>
      <c r="K10" s="9">
        <v>1</v>
      </c>
      <c r="L10" s="9">
        <v>866593</v>
      </c>
      <c r="M10" s="27">
        <f>C10/L10</f>
        <v>0.011898319049426894</v>
      </c>
      <c r="N10" s="34">
        <f>_xlfn.RANK.EQ(M10,M$4:M$47)</f>
        <v>7</v>
      </c>
    </row>
    <row r="11" spans="2:14" ht="13.5">
      <c r="B11" s="8" t="s">
        <v>41</v>
      </c>
      <c r="C11" s="9">
        <v>9800</v>
      </c>
      <c r="D11" s="9">
        <v>935</v>
      </c>
      <c r="E11" s="9">
        <v>248</v>
      </c>
      <c r="F11" s="10">
        <f>E11/D11</f>
        <v>0.26524064171122996</v>
      </c>
      <c r="G11" s="9">
        <v>687</v>
      </c>
      <c r="H11" s="9">
        <f>C11/E11</f>
        <v>39.516129032258064</v>
      </c>
      <c r="I11" s="9">
        <f>C11/D11</f>
        <v>10.481283422459892</v>
      </c>
      <c r="J11" s="9">
        <v>1570</v>
      </c>
      <c r="K11" s="9">
        <v>1</v>
      </c>
      <c r="L11" s="9">
        <v>866593</v>
      </c>
      <c r="M11" s="27">
        <f>C11/L11</f>
        <v>0.011308653543243483</v>
      </c>
      <c r="N11" s="34">
        <f>_xlfn.RANK.EQ(M11,M$4:M$47)</f>
        <v>8</v>
      </c>
    </row>
    <row r="12" spans="2:14" ht="13.5">
      <c r="B12" s="8" t="s">
        <v>42</v>
      </c>
      <c r="C12" s="9">
        <v>6813</v>
      </c>
      <c r="D12" s="9">
        <v>162</v>
      </c>
      <c r="E12" s="9">
        <v>81</v>
      </c>
      <c r="F12" s="10">
        <f>E12/D12</f>
        <v>0.5</v>
      </c>
      <c r="G12" s="9">
        <v>81</v>
      </c>
      <c r="H12" s="9">
        <f>C12/E12</f>
        <v>84.11111111111111</v>
      </c>
      <c r="I12" s="9">
        <f>C12/D12</f>
        <v>42.05555555555556</v>
      </c>
      <c r="J12" s="9">
        <v>1576</v>
      </c>
      <c r="K12" s="9">
        <v>1</v>
      </c>
      <c r="L12" s="9">
        <v>866593</v>
      </c>
      <c r="M12" s="27">
        <f>C12/L12</f>
        <v>0.007861822101032433</v>
      </c>
      <c r="N12" s="34">
        <f>_xlfn.RANK.EQ(M12,M$4:M$47)</f>
        <v>9</v>
      </c>
    </row>
    <row r="13" spans="2:14" ht="13.5">
      <c r="B13" s="8" t="s">
        <v>43</v>
      </c>
      <c r="C13" s="9">
        <v>3751</v>
      </c>
      <c r="D13" s="9">
        <v>896</v>
      </c>
      <c r="E13" s="9">
        <v>152</v>
      </c>
      <c r="F13" s="10">
        <f>E13/D13</f>
        <v>0.16964285714285715</v>
      </c>
      <c r="G13" s="9">
        <v>744</v>
      </c>
      <c r="H13" s="9">
        <f>C13/E13</f>
        <v>24.67763157894737</v>
      </c>
      <c r="I13" s="9">
        <f>C13/D13</f>
        <v>4.186383928571429</v>
      </c>
      <c r="J13" s="9">
        <v>865</v>
      </c>
      <c r="K13" s="9">
        <v>1</v>
      </c>
      <c r="L13" s="9">
        <v>866593</v>
      </c>
      <c r="M13" s="27">
        <f>C13/L13</f>
        <v>0.004328444840888399</v>
      </c>
      <c r="N13" s="34">
        <f>_xlfn.RANK.EQ(M13,M$4:M$47)</f>
        <v>10</v>
      </c>
    </row>
    <row r="14" spans="2:14" ht="13.5">
      <c r="B14" s="8" t="s">
        <v>44</v>
      </c>
      <c r="C14" s="9">
        <v>3001</v>
      </c>
      <c r="D14" s="9">
        <v>448</v>
      </c>
      <c r="E14" s="9">
        <v>92</v>
      </c>
      <c r="F14" s="10">
        <f>E14/D14</f>
        <v>0.20535714285714285</v>
      </c>
      <c r="G14" s="9">
        <v>356</v>
      </c>
      <c r="H14" s="9">
        <f>C14/E14</f>
        <v>32.619565217391305</v>
      </c>
      <c r="I14" s="9">
        <f>C14/D14</f>
        <v>6.698660714285714</v>
      </c>
      <c r="J14" s="9">
        <v>470</v>
      </c>
      <c r="K14" s="9">
        <v>1</v>
      </c>
      <c r="L14" s="9">
        <v>866593</v>
      </c>
      <c r="M14" s="27">
        <f>C14/L14</f>
        <v>0.00346298666155854</v>
      </c>
      <c r="N14" s="34">
        <f>_xlfn.RANK.EQ(M14,M$4:M$47)</f>
        <v>11</v>
      </c>
    </row>
    <row r="15" spans="2:14" ht="13.5">
      <c r="B15" s="8" t="s">
        <v>45</v>
      </c>
      <c r="C15" s="9">
        <v>2664</v>
      </c>
      <c r="D15" s="9">
        <v>106</v>
      </c>
      <c r="E15" s="9">
        <v>19</v>
      </c>
      <c r="F15" s="10">
        <f>E15/D15</f>
        <v>0.1792452830188679</v>
      </c>
      <c r="G15" s="9">
        <v>87</v>
      </c>
      <c r="H15" s="9">
        <f>C15/E15</f>
        <v>140.21052631578948</v>
      </c>
      <c r="I15" s="9">
        <f>C15/D15</f>
        <v>25.132075471698112</v>
      </c>
      <c r="J15" s="9">
        <v>703</v>
      </c>
      <c r="K15" s="9">
        <v>1</v>
      </c>
      <c r="L15" s="9">
        <v>866593</v>
      </c>
      <c r="M15" s="27">
        <f>C15/L15</f>
        <v>0.0030741074529796572</v>
      </c>
      <c r="N15" s="34">
        <f>_xlfn.RANK.EQ(M15,M$4:M$47)</f>
        <v>12</v>
      </c>
    </row>
    <row r="16" spans="2:14" ht="13.5">
      <c r="B16" s="8" t="s">
        <v>46</v>
      </c>
      <c r="C16" s="9">
        <v>1193</v>
      </c>
      <c r="D16" s="9">
        <v>326</v>
      </c>
      <c r="E16" s="9">
        <v>82</v>
      </c>
      <c r="F16" s="10">
        <f>E16/D16</f>
        <v>0.25153374233128833</v>
      </c>
      <c r="G16" s="9">
        <v>244</v>
      </c>
      <c r="H16" s="9">
        <f>C16/E16</f>
        <v>14.548780487804878</v>
      </c>
      <c r="I16" s="9">
        <f>C16/D16</f>
        <v>3.6595092024539877</v>
      </c>
      <c r="J16" s="9">
        <v>187</v>
      </c>
      <c r="K16" s="9">
        <v>1</v>
      </c>
      <c r="L16" s="9">
        <v>866593</v>
      </c>
      <c r="M16" s="27">
        <f>C16/L16</f>
        <v>0.001376655477254028</v>
      </c>
      <c r="N16" s="34">
        <f>_xlfn.RANK.EQ(M16,M$4:M$47)</f>
        <v>13</v>
      </c>
    </row>
    <row r="17" spans="2:14" ht="13.5">
      <c r="B17" s="8" t="s">
        <v>47</v>
      </c>
      <c r="C17" s="9">
        <v>1113</v>
      </c>
      <c r="D17" s="9">
        <v>113</v>
      </c>
      <c r="E17" s="9">
        <v>21</v>
      </c>
      <c r="F17" s="10">
        <f>E17/D17</f>
        <v>0.18584070796460178</v>
      </c>
      <c r="G17" s="9">
        <v>92</v>
      </c>
      <c r="H17" s="9">
        <f>C17/E17</f>
        <v>53</v>
      </c>
      <c r="I17" s="9">
        <f>C17/D17</f>
        <v>9.849557522123893</v>
      </c>
      <c r="J17" s="9">
        <v>384</v>
      </c>
      <c r="K17" s="9">
        <v>1</v>
      </c>
      <c r="L17" s="9">
        <v>866593</v>
      </c>
      <c r="M17" s="27">
        <f>C17/L17</f>
        <v>0.0012843399381255098</v>
      </c>
      <c r="N17" s="34">
        <f>_xlfn.RANK.EQ(M17,M$4:M$47)</f>
        <v>14</v>
      </c>
    </row>
    <row r="18" spans="2:14" ht="13.5">
      <c r="B18" s="8" t="s">
        <v>49</v>
      </c>
      <c r="C18" s="9">
        <v>1043</v>
      </c>
      <c r="D18" s="9">
        <v>141</v>
      </c>
      <c r="E18" s="9">
        <v>26</v>
      </c>
      <c r="F18" s="10">
        <f>E18/D18</f>
        <v>0.18439716312056736</v>
      </c>
      <c r="G18" s="9">
        <v>115</v>
      </c>
      <c r="H18" s="9">
        <f>C18/E18</f>
        <v>40.11538461538461</v>
      </c>
      <c r="I18" s="9">
        <f>C18/D18</f>
        <v>7.397163120567376</v>
      </c>
      <c r="J18" s="9">
        <v>485</v>
      </c>
      <c r="K18" s="9">
        <v>1</v>
      </c>
      <c r="L18" s="9">
        <v>866593</v>
      </c>
      <c r="M18" s="27">
        <f>C18/L18</f>
        <v>0.0012035638413880564</v>
      </c>
      <c r="N18" s="34">
        <f>_xlfn.RANK.EQ(M18,M$4:M$47)</f>
        <v>15</v>
      </c>
    </row>
    <row r="19" spans="2:14" ht="13.5">
      <c r="B19" s="8" t="s">
        <v>48</v>
      </c>
      <c r="C19" s="9">
        <v>1018</v>
      </c>
      <c r="D19" s="9">
        <v>65</v>
      </c>
      <c r="E19" s="9">
        <v>22</v>
      </c>
      <c r="F19" s="10">
        <f>E19/D19</f>
        <v>0.3384615384615385</v>
      </c>
      <c r="G19" s="9">
        <v>43</v>
      </c>
      <c r="H19" s="9">
        <f>C19/E19</f>
        <v>46.27272727272727</v>
      </c>
      <c r="I19" s="9">
        <f>C19/D19</f>
        <v>15.661538461538461</v>
      </c>
      <c r="J19" s="9">
        <v>455</v>
      </c>
      <c r="K19" s="9">
        <v>1</v>
      </c>
      <c r="L19" s="9">
        <v>866593</v>
      </c>
      <c r="M19" s="27">
        <f>C19/L19</f>
        <v>0.0011747152354103945</v>
      </c>
      <c r="N19" s="34">
        <f>_xlfn.RANK.EQ(M19,M$4:M$47)</f>
        <v>16</v>
      </c>
    </row>
    <row r="20" spans="2:14" ht="13.5">
      <c r="B20" s="8" t="s">
        <v>50</v>
      </c>
      <c r="C20" s="9">
        <v>571</v>
      </c>
      <c r="D20" s="9">
        <v>149</v>
      </c>
      <c r="E20" s="9">
        <v>39</v>
      </c>
      <c r="F20" s="10">
        <f>E20/D20</f>
        <v>0.26174496644295303</v>
      </c>
      <c r="G20" s="9">
        <v>110</v>
      </c>
      <c r="H20" s="9">
        <f>C20/E20</f>
        <v>14.64102564102564</v>
      </c>
      <c r="I20" s="9">
        <f>C20/D20</f>
        <v>3.8322147651006713</v>
      </c>
      <c r="J20" s="9">
        <v>106</v>
      </c>
      <c r="K20" s="9">
        <v>1</v>
      </c>
      <c r="L20" s="9">
        <v>866593</v>
      </c>
      <c r="M20" s="27">
        <f>C20/L20</f>
        <v>0.0006589021605297989</v>
      </c>
      <c r="N20" s="34">
        <f>_xlfn.RANK.EQ(M20,M$4:M$47)</f>
        <v>17</v>
      </c>
    </row>
    <row r="21" spans="2:14" ht="13.5">
      <c r="B21" s="8" t="s">
        <v>55</v>
      </c>
      <c r="C21" s="9">
        <v>570</v>
      </c>
      <c r="D21" s="9">
        <v>87</v>
      </c>
      <c r="E21" s="9">
        <v>35</v>
      </c>
      <c r="F21" s="10">
        <f>E21/D21</f>
        <v>0.40229885057471265</v>
      </c>
      <c r="G21" s="9">
        <v>52</v>
      </c>
      <c r="H21" s="9">
        <f>C21/E21</f>
        <v>16.285714285714285</v>
      </c>
      <c r="I21" s="9">
        <f>C21/D21</f>
        <v>6.551724137931035</v>
      </c>
      <c r="J21" s="9">
        <v>171</v>
      </c>
      <c r="K21" s="9">
        <v>1</v>
      </c>
      <c r="L21" s="9">
        <v>866593</v>
      </c>
      <c r="M21" s="27">
        <f>C21/L21</f>
        <v>0.0006577482162906924</v>
      </c>
      <c r="N21" s="34">
        <f>_xlfn.RANK.EQ(M21,M$4:M$47)</f>
        <v>18</v>
      </c>
    </row>
    <row r="22" spans="2:14" ht="13.5">
      <c r="B22" s="8" t="s">
        <v>51</v>
      </c>
      <c r="C22" s="9">
        <v>546</v>
      </c>
      <c r="D22" s="9">
        <v>209</v>
      </c>
      <c r="E22" s="9">
        <v>46</v>
      </c>
      <c r="F22" s="10">
        <f>E22/D22</f>
        <v>0.22009569377990432</v>
      </c>
      <c r="G22" s="9">
        <v>163</v>
      </c>
      <c r="H22" s="9">
        <f>C22/E22</f>
        <v>11.869565217391305</v>
      </c>
      <c r="I22" s="9">
        <f>C22/D22</f>
        <v>2.61244019138756</v>
      </c>
      <c r="J22" s="9">
        <v>164</v>
      </c>
      <c r="K22" s="9">
        <v>1</v>
      </c>
      <c r="L22" s="9">
        <v>866593</v>
      </c>
      <c r="M22" s="27">
        <f>C22/L22</f>
        <v>0.000630053554552137</v>
      </c>
      <c r="N22" s="34">
        <f>_xlfn.RANK.EQ(M22,M$4:M$47)</f>
        <v>19</v>
      </c>
    </row>
    <row r="23" spans="2:14" ht="13.5">
      <c r="B23" s="8" t="s">
        <v>52</v>
      </c>
      <c r="C23" s="9">
        <v>460</v>
      </c>
      <c r="D23" s="9">
        <v>216</v>
      </c>
      <c r="E23" s="9">
        <v>42</v>
      </c>
      <c r="F23" s="10">
        <f>E23/D23</f>
        <v>0.19444444444444445</v>
      </c>
      <c r="G23" s="9">
        <v>174</v>
      </c>
      <c r="H23" s="9">
        <f>C23/E23</f>
        <v>10.952380952380953</v>
      </c>
      <c r="I23" s="9">
        <f>C23/D23</f>
        <v>2.1296296296296298</v>
      </c>
      <c r="J23" s="9">
        <v>113</v>
      </c>
      <c r="K23" s="9">
        <v>1</v>
      </c>
      <c r="L23" s="9">
        <v>866593</v>
      </c>
      <c r="M23" s="27">
        <f>C23/L23</f>
        <v>0.0005308143499889799</v>
      </c>
      <c r="N23" s="34">
        <f>_xlfn.RANK.EQ(M23,M$4:M$47)</f>
        <v>20</v>
      </c>
    </row>
    <row r="24" spans="2:14" ht="13.5">
      <c r="B24" s="8" t="s">
        <v>53</v>
      </c>
      <c r="C24" s="9">
        <v>405</v>
      </c>
      <c r="D24" s="9">
        <v>93</v>
      </c>
      <c r="E24" s="9">
        <v>28</v>
      </c>
      <c r="F24" s="10">
        <f>E24/D24</f>
        <v>0.3010752688172043</v>
      </c>
      <c r="G24" s="9">
        <v>65</v>
      </c>
      <c r="H24" s="9">
        <f>C24/E24</f>
        <v>14.464285714285714</v>
      </c>
      <c r="I24" s="9">
        <f>C24/D24</f>
        <v>4.354838709677419</v>
      </c>
      <c r="J24" s="9">
        <v>136</v>
      </c>
      <c r="K24" s="9">
        <v>1</v>
      </c>
      <c r="L24" s="9">
        <v>866593</v>
      </c>
      <c r="M24" s="27">
        <f>C24/L24</f>
        <v>0.00046734741683812354</v>
      </c>
      <c r="N24" s="34">
        <f>_xlfn.RANK.EQ(M24,M$4:M$47)</f>
        <v>21</v>
      </c>
    </row>
    <row r="25" spans="2:14" ht="13.5">
      <c r="B25" s="8" t="s">
        <v>54</v>
      </c>
      <c r="C25" s="9">
        <v>379</v>
      </c>
      <c r="D25" s="9">
        <v>90</v>
      </c>
      <c r="E25" s="9">
        <v>19</v>
      </c>
      <c r="F25" s="10">
        <f>E25/D25</f>
        <v>0.2111111111111111</v>
      </c>
      <c r="G25" s="9">
        <v>71</v>
      </c>
      <c r="H25" s="9">
        <f>C25/E25</f>
        <v>19.94736842105263</v>
      </c>
      <c r="I25" s="9">
        <f>C25/D25</f>
        <v>4.211111111111111</v>
      </c>
      <c r="J25" s="9">
        <v>179</v>
      </c>
      <c r="K25" s="9">
        <v>1</v>
      </c>
      <c r="L25" s="9">
        <v>866593</v>
      </c>
      <c r="M25" s="27">
        <f>C25/L25</f>
        <v>0.00043734486662135513</v>
      </c>
      <c r="N25" s="34">
        <f>_xlfn.RANK.EQ(M25,M$4:M$47)</f>
        <v>22</v>
      </c>
    </row>
    <row r="26" spans="2:14" ht="13.5">
      <c r="B26" s="8" t="s">
        <v>57</v>
      </c>
      <c r="C26" s="9">
        <v>341</v>
      </c>
      <c r="D26" s="9">
        <v>477</v>
      </c>
      <c r="E26" s="9">
        <v>34</v>
      </c>
      <c r="F26" s="10">
        <f>E26/D26</f>
        <v>0.07127882599580712</v>
      </c>
      <c r="G26" s="9">
        <v>443</v>
      </c>
      <c r="H26" s="9">
        <f>C26/E26</f>
        <v>10.029411764705882</v>
      </c>
      <c r="I26" s="9">
        <f>C26/D26</f>
        <v>0.7148846960167715</v>
      </c>
      <c r="J26" s="9">
        <v>53</v>
      </c>
      <c r="K26" s="9">
        <v>1</v>
      </c>
      <c r="L26" s="9">
        <v>866593</v>
      </c>
      <c r="M26" s="27">
        <f>C26/L26</f>
        <v>0.00039349498553530894</v>
      </c>
      <c r="N26" s="34">
        <f>_xlfn.RANK.EQ(M26,M$4:M$47)</f>
        <v>23</v>
      </c>
    </row>
    <row r="27" spans="2:14" ht="13.5">
      <c r="B27" s="8" t="s">
        <v>56</v>
      </c>
      <c r="C27" s="9">
        <v>262</v>
      </c>
      <c r="D27" s="9">
        <v>142</v>
      </c>
      <c r="E27" s="9">
        <v>22</v>
      </c>
      <c r="F27" s="10">
        <f>E27/D27</f>
        <v>0.15492957746478872</v>
      </c>
      <c r="G27" s="9">
        <v>120</v>
      </c>
      <c r="H27" s="9">
        <f>C27/E27</f>
        <v>11.909090909090908</v>
      </c>
      <c r="I27" s="9">
        <f>C27/D27</f>
        <v>1.8450704225352113</v>
      </c>
      <c r="J27" s="9">
        <v>95</v>
      </c>
      <c r="K27" s="9">
        <v>1</v>
      </c>
      <c r="L27" s="9">
        <v>866593</v>
      </c>
      <c r="M27" s="27">
        <f>C27/L27</f>
        <v>0.0003023333906458972</v>
      </c>
      <c r="N27" s="34">
        <f>_xlfn.RANK.EQ(M27,M$4:M$47)</f>
        <v>24</v>
      </c>
    </row>
    <row r="28" spans="2:14" ht="13.5">
      <c r="B28" s="8" t="s">
        <v>58</v>
      </c>
      <c r="C28" s="9">
        <v>220</v>
      </c>
      <c r="D28" s="9">
        <v>96</v>
      </c>
      <c r="E28" s="9">
        <v>10</v>
      </c>
      <c r="F28" s="10">
        <f>E28/D28</f>
        <v>0.10416666666666667</v>
      </c>
      <c r="G28" s="9">
        <v>86</v>
      </c>
      <c r="H28" s="9">
        <f>C28/E28</f>
        <v>22</v>
      </c>
      <c r="I28" s="9">
        <f>C28/D28</f>
        <v>2.2916666666666665</v>
      </c>
      <c r="J28" s="9">
        <v>147</v>
      </c>
      <c r="K28" s="9">
        <v>1</v>
      </c>
      <c r="L28" s="9">
        <v>866593</v>
      </c>
      <c r="M28" s="27">
        <f>C28/L28</f>
        <v>0.00025386773260342515</v>
      </c>
      <c r="N28" s="34">
        <f>_xlfn.RANK.EQ(M28,M$4:M$47)</f>
        <v>25</v>
      </c>
    </row>
    <row r="29" spans="2:14" ht="13.5">
      <c r="B29" s="8" t="s">
        <v>60</v>
      </c>
      <c r="C29" s="9">
        <v>193</v>
      </c>
      <c r="D29" s="9">
        <v>24</v>
      </c>
      <c r="E29" s="9">
        <v>7</v>
      </c>
      <c r="F29" s="10">
        <f>E29/D29</f>
        <v>0.2916666666666667</v>
      </c>
      <c r="G29" s="9">
        <v>17</v>
      </c>
      <c r="H29" s="9">
        <f>C29/E29</f>
        <v>27.571428571428573</v>
      </c>
      <c r="I29" s="9">
        <f>C29/D29</f>
        <v>8.041666666666666</v>
      </c>
      <c r="J29" s="9">
        <v>122</v>
      </c>
      <c r="K29" s="9">
        <v>1</v>
      </c>
      <c r="L29" s="9">
        <v>866593</v>
      </c>
      <c r="M29" s="27">
        <f>C29/L29</f>
        <v>0.00022271123814755024</v>
      </c>
      <c r="N29" s="34">
        <f>_xlfn.RANK.EQ(M29,M$4:M$47)</f>
        <v>26</v>
      </c>
    </row>
    <row r="30" spans="2:14" ht="13.5">
      <c r="B30" s="8" t="s">
        <v>59</v>
      </c>
      <c r="C30" s="9">
        <v>179</v>
      </c>
      <c r="D30" s="9">
        <v>43</v>
      </c>
      <c r="E30" s="9">
        <v>16</v>
      </c>
      <c r="F30" s="10">
        <f>E30/D30</f>
        <v>0.37209302325581395</v>
      </c>
      <c r="G30" s="9">
        <v>27</v>
      </c>
      <c r="H30" s="9">
        <f>C30/E30</f>
        <v>11.1875</v>
      </c>
      <c r="I30" s="9">
        <f>C30/D30</f>
        <v>4.162790697674419</v>
      </c>
      <c r="J30" s="9">
        <v>48</v>
      </c>
      <c r="K30" s="9">
        <v>1</v>
      </c>
      <c r="L30" s="9">
        <v>866593</v>
      </c>
      <c r="M30" s="27">
        <f>C30/L30</f>
        <v>0.00020655601880005954</v>
      </c>
      <c r="N30" s="34">
        <f>_xlfn.RANK.EQ(M30,M$4:M$47)</f>
        <v>27</v>
      </c>
    </row>
    <row r="31" spans="2:14" ht="13.5">
      <c r="B31" s="8" t="s">
        <v>61</v>
      </c>
      <c r="C31" s="9">
        <v>158</v>
      </c>
      <c r="D31" s="9">
        <v>116</v>
      </c>
      <c r="E31" s="9">
        <v>18</v>
      </c>
      <c r="F31" s="10">
        <f>E31/D31</f>
        <v>0.15517241379310345</v>
      </c>
      <c r="G31" s="9">
        <v>98</v>
      </c>
      <c r="H31" s="9">
        <f>C31/E31</f>
        <v>8.777777777777779</v>
      </c>
      <c r="I31" s="9">
        <f>C31/D31</f>
        <v>1.3620689655172413</v>
      </c>
      <c r="J31" s="9">
        <v>59</v>
      </c>
      <c r="K31" s="9">
        <v>1</v>
      </c>
      <c r="L31" s="9">
        <v>866593</v>
      </c>
      <c r="M31" s="27">
        <f>C31/L31</f>
        <v>0.0001823231897788235</v>
      </c>
      <c r="N31" s="34">
        <f>_xlfn.RANK.EQ(M31,M$4:M$47)</f>
        <v>28</v>
      </c>
    </row>
    <row r="32" spans="2:14" ht="13.5">
      <c r="B32" s="8" t="s">
        <v>62</v>
      </c>
      <c r="C32" s="9">
        <v>146</v>
      </c>
      <c r="D32" s="9">
        <v>62</v>
      </c>
      <c r="E32" s="9">
        <v>14</v>
      </c>
      <c r="F32" s="10">
        <f>E32/D32</f>
        <v>0.22580645161290322</v>
      </c>
      <c r="G32" s="9">
        <v>48</v>
      </c>
      <c r="H32" s="9">
        <f>C32/E32</f>
        <v>10.428571428571429</v>
      </c>
      <c r="I32" s="9">
        <f>C32/D32</f>
        <v>2.3548387096774195</v>
      </c>
      <c r="J32" s="9">
        <v>27</v>
      </c>
      <c r="K32" s="9">
        <v>1</v>
      </c>
      <c r="L32" s="9">
        <v>866593</v>
      </c>
      <c r="M32" s="27">
        <f>C32/L32</f>
        <v>0.00016847585890954577</v>
      </c>
      <c r="N32" s="34">
        <f>_xlfn.RANK.EQ(M32,M$4:M$47)</f>
        <v>29</v>
      </c>
    </row>
    <row r="33" spans="2:14" ht="13.5">
      <c r="B33" s="8" t="s">
        <v>63</v>
      </c>
      <c r="C33" s="9">
        <v>101</v>
      </c>
      <c r="D33" s="9">
        <v>48</v>
      </c>
      <c r="E33" s="9">
        <v>12</v>
      </c>
      <c r="F33" s="10">
        <f>E33/D33</f>
        <v>0.25</v>
      </c>
      <c r="G33" s="9">
        <v>36</v>
      </c>
      <c r="H33" s="9">
        <f>C33/E33</f>
        <v>8.416666666666666</v>
      </c>
      <c r="I33" s="9">
        <f>C33/D33</f>
        <v>2.1041666666666665</v>
      </c>
      <c r="J33" s="9">
        <v>47</v>
      </c>
      <c r="K33" s="9">
        <v>1</v>
      </c>
      <c r="L33" s="9">
        <v>866593</v>
      </c>
      <c r="M33" s="27">
        <f>C33/L33</f>
        <v>0.00011654836814975426</v>
      </c>
      <c r="N33" s="34">
        <f>_xlfn.RANK.EQ(M33,M$4:M$47)</f>
        <v>30</v>
      </c>
    </row>
    <row r="34" spans="2:14" ht="13.5">
      <c r="B34" s="8" t="s">
        <v>64</v>
      </c>
      <c r="C34" s="9">
        <v>75</v>
      </c>
      <c r="D34" s="9">
        <v>31</v>
      </c>
      <c r="E34" s="9">
        <v>7</v>
      </c>
      <c r="F34" s="10">
        <f>E34/D34</f>
        <v>0.22580645161290322</v>
      </c>
      <c r="G34" s="9">
        <v>24</v>
      </c>
      <c r="H34" s="9">
        <f>C34/E34</f>
        <v>10.714285714285714</v>
      </c>
      <c r="I34" s="9">
        <f>C34/D34</f>
        <v>2.4193548387096775</v>
      </c>
      <c r="J34" s="9">
        <v>41</v>
      </c>
      <c r="K34" s="9">
        <v>4</v>
      </c>
      <c r="L34" s="9">
        <v>866593</v>
      </c>
      <c r="M34" s="27">
        <f>C34/L34</f>
        <v>8.654581793298585E-05</v>
      </c>
      <c r="N34" s="34">
        <f>_xlfn.RANK.EQ(M34,M$4:M$47)</f>
        <v>31</v>
      </c>
    </row>
    <row r="35" spans="2:14" ht="13.5">
      <c r="B35" s="8" t="s">
        <v>65</v>
      </c>
      <c r="C35" s="9">
        <v>63</v>
      </c>
      <c r="D35" s="9">
        <v>124</v>
      </c>
      <c r="E35" s="9">
        <v>13</v>
      </c>
      <c r="F35" s="10">
        <f>E35/D35</f>
        <v>0.10483870967741936</v>
      </c>
      <c r="G35" s="9">
        <v>111</v>
      </c>
      <c r="H35" s="9">
        <f>C35/E35</f>
        <v>4.846153846153846</v>
      </c>
      <c r="I35" s="9">
        <f>C35/D35</f>
        <v>0.5080645161290323</v>
      </c>
      <c r="J35" s="9">
        <v>19</v>
      </c>
      <c r="K35" s="9">
        <v>1</v>
      </c>
      <c r="L35" s="9">
        <v>866593</v>
      </c>
      <c r="M35" s="27">
        <f>C35/L35</f>
        <v>7.26984870637081E-05</v>
      </c>
      <c r="N35" s="34">
        <f>_xlfn.RANK.EQ(M35,M$4:M$47)</f>
        <v>32</v>
      </c>
    </row>
    <row r="36" spans="2:14" ht="13.5">
      <c r="B36" s="8" t="s">
        <v>66</v>
      </c>
      <c r="C36" s="9">
        <v>60</v>
      </c>
      <c r="D36" s="9">
        <v>15</v>
      </c>
      <c r="E36" s="9">
        <v>6</v>
      </c>
      <c r="F36" s="10">
        <f>E36/D36</f>
        <v>0.4</v>
      </c>
      <c r="G36" s="9">
        <v>9</v>
      </c>
      <c r="H36" s="9">
        <f>C36/E36</f>
        <v>10</v>
      </c>
      <c r="I36" s="9">
        <f>C36/D36</f>
        <v>4</v>
      </c>
      <c r="J36" s="9">
        <v>32</v>
      </c>
      <c r="K36" s="9">
        <v>1</v>
      </c>
      <c r="L36" s="9">
        <v>866593</v>
      </c>
      <c r="M36" s="27">
        <f>C36/L36</f>
        <v>6.923665434638868E-05</v>
      </c>
      <c r="N36" s="34">
        <f>_xlfn.RANK.EQ(M36,M$4:M$47)</f>
        <v>33</v>
      </c>
    </row>
    <row r="37" spans="2:14" ht="13.5">
      <c r="B37" s="8" t="s">
        <v>67</v>
      </c>
      <c r="C37" s="9">
        <v>55</v>
      </c>
      <c r="D37" s="9">
        <v>28</v>
      </c>
      <c r="E37" s="9">
        <v>6</v>
      </c>
      <c r="F37" s="10">
        <f>E37/D37</f>
        <v>0.21428571428571427</v>
      </c>
      <c r="G37" s="9">
        <v>22</v>
      </c>
      <c r="H37" s="9">
        <f>C37/E37</f>
        <v>9.166666666666666</v>
      </c>
      <c r="I37" s="9">
        <f>C37/D37</f>
        <v>1.9642857142857142</v>
      </c>
      <c r="J37" s="9">
        <v>38</v>
      </c>
      <c r="K37" s="9">
        <v>1</v>
      </c>
      <c r="L37" s="9">
        <v>866593</v>
      </c>
      <c r="M37" s="27">
        <f>C37/L37</f>
        <v>6.346693315085629E-05</v>
      </c>
      <c r="N37" s="34">
        <f>_xlfn.RANK.EQ(M37,M$4:M$47)</f>
        <v>34</v>
      </c>
    </row>
    <row r="38" spans="2:14" ht="13.5">
      <c r="B38" s="8" t="s">
        <v>68</v>
      </c>
      <c r="C38" s="9">
        <v>47</v>
      </c>
      <c r="D38" s="9">
        <v>26</v>
      </c>
      <c r="E38" s="9">
        <v>9</v>
      </c>
      <c r="F38" s="10">
        <f>E38/D38</f>
        <v>0.34615384615384615</v>
      </c>
      <c r="G38" s="9">
        <v>17</v>
      </c>
      <c r="H38" s="9">
        <f>C38/E38</f>
        <v>5.222222222222222</v>
      </c>
      <c r="I38" s="9">
        <f>C38/D38</f>
        <v>1.8076923076923077</v>
      </c>
      <c r="J38" s="9">
        <v>12</v>
      </c>
      <c r="K38" s="9">
        <v>1</v>
      </c>
      <c r="L38" s="9">
        <v>866593</v>
      </c>
      <c r="M38" s="27">
        <f>C38/L38</f>
        <v>5.423537923800446E-05</v>
      </c>
      <c r="N38" s="34">
        <f>_xlfn.RANK.EQ(M38,M$4:M$47)</f>
        <v>35</v>
      </c>
    </row>
    <row r="39" spans="2:14" ht="13.5">
      <c r="B39" s="8" t="s">
        <v>69</v>
      </c>
      <c r="C39" s="9">
        <v>44</v>
      </c>
      <c r="D39" s="9">
        <v>20</v>
      </c>
      <c r="E39" s="9">
        <v>6</v>
      </c>
      <c r="F39" s="10">
        <f>E39/D39</f>
        <v>0.3</v>
      </c>
      <c r="G39" s="9">
        <v>14</v>
      </c>
      <c r="H39" s="9">
        <f>C39/E39</f>
        <v>7.333333333333333</v>
      </c>
      <c r="I39" s="9">
        <f>C39/D39</f>
        <v>2.2</v>
      </c>
      <c r="J39" s="9">
        <v>22</v>
      </c>
      <c r="K39" s="9">
        <v>1</v>
      </c>
      <c r="L39" s="9">
        <v>866593</v>
      </c>
      <c r="M39" s="27">
        <f>C39/L39</f>
        <v>5.077354652068503E-05</v>
      </c>
      <c r="N39" s="34">
        <f>_xlfn.RANK.EQ(M39,M$4:M$47)</f>
        <v>36</v>
      </c>
    </row>
    <row r="40" spans="2:14" ht="13.5">
      <c r="B40" s="8" t="s">
        <v>70</v>
      </c>
      <c r="C40" s="9">
        <v>35</v>
      </c>
      <c r="D40" s="9">
        <v>10</v>
      </c>
      <c r="E40" s="9">
        <v>4</v>
      </c>
      <c r="F40" s="10">
        <f>E40/D40</f>
        <v>0.4</v>
      </c>
      <c r="G40" s="9">
        <v>6</v>
      </c>
      <c r="H40" s="9">
        <f>C40/E40</f>
        <v>8.75</v>
      </c>
      <c r="I40" s="9">
        <f>C40/D40</f>
        <v>3.5</v>
      </c>
      <c r="J40" s="9">
        <v>21</v>
      </c>
      <c r="K40" s="9">
        <v>1</v>
      </c>
      <c r="L40" s="9">
        <v>866593</v>
      </c>
      <c r="M40" s="27">
        <f>C40/L40</f>
        <v>4.038804836872673E-05</v>
      </c>
      <c r="N40" s="34">
        <f>_xlfn.RANK.EQ(M40,M$4:M$47)</f>
        <v>37</v>
      </c>
    </row>
    <row r="41" spans="2:14" ht="13.5">
      <c r="B41" s="8" t="s">
        <v>71</v>
      </c>
      <c r="C41" s="9">
        <v>34</v>
      </c>
      <c r="D41" s="9">
        <v>29</v>
      </c>
      <c r="E41" s="9">
        <v>8</v>
      </c>
      <c r="F41" s="10">
        <f>E41/D41</f>
        <v>0.27586206896551724</v>
      </c>
      <c r="G41" s="9">
        <v>21</v>
      </c>
      <c r="H41" s="9">
        <f>C41/E41</f>
        <v>4.25</v>
      </c>
      <c r="I41" s="9">
        <f>C41/D41</f>
        <v>1.1724137931034482</v>
      </c>
      <c r="J41" s="9">
        <v>15</v>
      </c>
      <c r="K41" s="9">
        <v>1</v>
      </c>
      <c r="L41" s="9">
        <v>866593</v>
      </c>
      <c r="M41" s="27">
        <f>C41/L41</f>
        <v>3.923410412962025E-05</v>
      </c>
      <c r="N41" s="34">
        <f>_xlfn.RANK.EQ(M41,M$4:M$47)</f>
        <v>38</v>
      </c>
    </row>
    <row r="42" spans="2:14" ht="13.5">
      <c r="B42" s="8" t="s">
        <v>72</v>
      </c>
      <c r="C42" s="9">
        <v>31</v>
      </c>
      <c r="D42" s="9">
        <v>14</v>
      </c>
      <c r="E42" s="9">
        <v>3</v>
      </c>
      <c r="F42" s="10">
        <f>E42/D42</f>
        <v>0.21428571428571427</v>
      </c>
      <c r="G42" s="9">
        <v>11</v>
      </c>
      <c r="H42" s="9">
        <f>C42/E42</f>
        <v>10.333333333333334</v>
      </c>
      <c r="I42" s="9">
        <f>C42/D42</f>
        <v>2.2142857142857144</v>
      </c>
      <c r="J42" s="9">
        <v>29</v>
      </c>
      <c r="K42" s="9">
        <v>1</v>
      </c>
      <c r="L42" s="9">
        <v>866593</v>
      </c>
      <c r="M42" s="27">
        <f>C42/L42</f>
        <v>3.577227141230081E-05</v>
      </c>
      <c r="N42" s="34">
        <f>_xlfn.RANK.EQ(M42,M$4:M$47)</f>
        <v>39</v>
      </c>
    </row>
    <row r="43" spans="2:14" ht="13.5">
      <c r="B43" s="8" t="s">
        <v>73</v>
      </c>
      <c r="C43" s="9">
        <v>14</v>
      </c>
      <c r="D43" s="9">
        <v>68</v>
      </c>
      <c r="E43" s="9">
        <v>6</v>
      </c>
      <c r="F43" s="10">
        <f>E43/D43</f>
        <v>0.08823529411764706</v>
      </c>
      <c r="G43" s="9">
        <v>62</v>
      </c>
      <c r="H43" s="9">
        <f>C43/E43</f>
        <v>2.3333333333333335</v>
      </c>
      <c r="I43" s="9">
        <f>C43/D43</f>
        <v>0.20588235294117646</v>
      </c>
      <c r="J43" s="9">
        <v>6</v>
      </c>
      <c r="K43" s="9">
        <v>1</v>
      </c>
      <c r="L43" s="9">
        <v>866593</v>
      </c>
      <c r="M43" s="27">
        <f>C43/L43</f>
        <v>1.6155219347490692E-05</v>
      </c>
      <c r="N43" s="34">
        <f>_xlfn.RANK.EQ(M43,M$4:M$47)</f>
        <v>40</v>
      </c>
    </row>
    <row r="44" spans="2:14" ht="13.5">
      <c r="B44" s="8" t="s">
        <v>74</v>
      </c>
      <c r="C44" s="9">
        <v>13</v>
      </c>
      <c r="D44" s="9">
        <v>20</v>
      </c>
      <c r="E44" s="9">
        <v>6</v>
      </c>
      <c r="F44" s="10">
        <f>E44/D44</f>
        <v>0.3</v>
      </c>
      <c r="G44" s="9">
        <v>14</v>
      </c>
      <c r="H44" s="9">
        <f>C44/E44</f>
        <v>2.1666666666666665</v>
      </c>
      <c r="I44" s="9">
        <f>C44/D44</f>
        <v>0.65</v>
      </c>
      <c r="J44" s="9">
        <v>4</v>
      </c>
      <c r="K44" s="9">
        <v>1</v>
      </c>
      <c r="L44" s="9">
        <v>866593</v>
      </c>
      <c r="M44" s="27">
        <f>C44/L44</f>
        <v>1.5001275108384213E-05</v>
      </c>
      <c r="N44" s="34">
        <f>_xlfn.RANK.EQ(M44,M$4:M$47)</f>
        <v>41</v>
      </c>
    </row>
    <row r="45" spans="2:14" ht="13.5">
      <c r="B45" s="8" t="s">
        <v>75</v>
      </c>
      <c r="C45" s="9">
        <v>6</v>
      </c>
      <c r="D45" s="9">
        <v>9</v>
      </c>
      <c r="E45" s="9">
        <v>4</v>
      </c>
      <c r="F45" s="10">
        <f>E45/D45</f>
        <v>0.4444444444444444</v>
      </c>
      <c r="G45" s="9">
        <v>5</v>
      </c>
      <c r="H45" s="9">
        <f>C45/E45</f>
        <v>1.5</v>
      </c>
      <c r="I45" s="9">
        <f>C45/D45</f>
        <v>0.6666666666666666</v>
      </c>
      <c r="J45" s="9">
        <v>3</v>
      </c>
      <c r="K45" s="9">
        <v>1</v>
      </c>
      <c r="L45" s="9">
        <v>866593</v>
      </c>
      <c r="M45" s="27">
        <f>C45/L45</f>
        <v>6.923665434638867E-06</v>
      </c>
      <c r="N45" s="34">
        <f>_xlfn.RANK.EQ(M45,M$4:M$47)</f>
        <v>42</v>
      </c>
    </row>
    <row r="46" spans="2:14" ht="13.5">
      <c r="B46" s="8" t="s">
        <v>76</v>
      </c>
      <c r="C46" s="9">
        <v>5</v>
      </c>
      <c r="D46" s="9">
        <v>9</v>
      </c>
      <c r="E46" s="9">
        <v>1</v>
      </c>
      <c r="F46" s="10">
        <f>E46/D46</f>
        <v>0.1111111111111111</v>
      </c>
      <c r="G46" s="9">
        <v>8</v>
      </c>
      <c r="H46" s="9">
        <f>C46/E46</f>
        <v>5</v>
      </c>
      <c r="I46" s="9">
        <f>C46/D46</f>
        <v>0.5555555555555556</v>
      </c>
      <c r="J46" s="9">
        <v>5</v>
      </c>
      <c r="K46" s="9">
        <v>5</v>
      </c>
      <c r="L46" s="9">
        <v>866593</v>
      </c>
      <c r="M46" s="27">
        <f>C46/L46</f>
        <v>5.76972119553239E-06</v>
      </c>
      <c r="N46" s="34">
        <f>_xlfn.RANK.EQ(M46,M$4:M$47)</f>
        <v>43</v>
      </c>
    </row>
    <row r="47" spans="2:14" ht="13.5">
      <c r="B47" s="8" t="s">
        <v>77</v>
      </c>
      <c r="C47" s="9">
        <v>5</v>
      </c>
      <c r="D47" s="9">
        <v>7</v>
      </c>
      <c r="E47" s="9">
        <v>3</v>
      </c>
      <c r="F47" s="10">
        <f>E47/D47</f>
        <v>0.42857142857142855</v>
      </c>
      <c r="G47" s="9">
        <v>4</v>
      </c>
      <c r="H47" s="9">
        <f>C47/E47</f>
        <v>1.6666666666666667</v>
      </c>
      <c r="I47" s="9">
        <f>C47/D47</f>
        <v>0.7142857142857143</v>
      </c>
      <c r="J47" s="9">
        <v>3</v>
      </c>
      <c r="K47" s="9">
        <v>1</v>
      </c>
      <c r="L47" s="9">
        <v>866593</v>
      </c>
      <c r="M47" s="27">
        <f>C47/L47</f>
        <v>5.76972119553239E-06</v>
      </c>
      <c r="N47" s="34">
        <f>_xlfn.RANK.EQ(M47,M$4:M$47)</f>
        <v>43</v>
      </c>
    </row>
    <row r="48" spans="2:14" ht="13.5">
      <c r="B48" s="8" t="s">
        <v>78</v>
      </c>
      <c r="C48" s="7" t="s">
        <v>335</v>
      </c>
      <c r="D48" s="9">
        <v>4</v>
      </c>
      <c r="E48" s="7" t="s">
        <v>335</v>
      </c>
      <c r="F48" s="7" t="s">
        <v>335</v>
      </c>
      <c r="G48" s="9">
        <v>4</v>
      </c>
      <c r="H48" s="7" t="s">
        <v>335</v>
      </c>
      <c r="I48" s="7" t="s">
        <v>335</v>
      </c>
      <c r="J48" s="7" t="s">
        <v>335</v>
      </c>
      <c r="K48" s="7" t="s">
        <v>335</v>
      </c>
      <c r="L48" s="9">
        <v>866593</v>
      </c>
      <c r="M48" s="7" t="s">
        <v>335</v>
      </c>
      <c r="N48" s="34">
        <v>44</v>
      </c>
    </row>
    <row r="49" spans="2:14" ht="13.5">
      <c r="B49" s="8" t="s">
        <v>79</v>
      </c>
      <c r="C49" s="7" t="s">
        <v>335</v>
      </c>
      <c r="D49" s="9">
        <v>4</v>
      </c>
      <c r="E49" s="7" t="s">
        <v>335</v>
      </c>
      <c r="F49" s="7" t="s">
        <v>335</v>
      </c>
      <c r="G49" s="9">
        <v>4</v>
      </c>
      <c r="H49" s="7" t="s">
        <v>335</v>
      </c>
      <c r="I49" s="7" t="s">
        <v>335</v>
      </c>
      <c r="J49" s="7" t="s">
        <v>335</v>
      </c>
      <c r="K49" s="7" t="s">
        <v>335</v>
      </c>
      <c r="L49" s="9">
        <v>866593</v>
      </c>
      <c r="M49" s="7" t="s">
        <v>335</v>
      </c>
      <c r="N49" s="34">
        <v>44</v>
      </c>
    </row>
    <row r="50" spans="2:14" ht="13.5">
      <c r="B50" s="8" t="s">
        <v>81</v>
      </c>
      <c r="C50" s="7" t="s">
        <v>335</v>
      </c>
      <c r="D50" s="9">
        <v>1</v>
      </c>
      <c r="E50" s="7" t="s">
        <v>335</v>
      </c>
      <c r="F50" s="7" t="s">
        <v>335</v>
      </c>
      <c r="G50" s="9">
        <v>1</v>
      </c>
      <c r="H50" s="7" t="s">
        <v>335</v>
      </c>
      <c r="I50" s="7" t="s">
        <v>335</v>
      </c>
      <c r="J50" s="7" t="s">
        <v>335</v>
      </c>
      <c r="K50" s="7" t="s">
        <v>335</v>
      </c>
      <c r="L50" s="9">
        <v>866593</v>
      </c>
      <c r="M50" s="7" t="s">
        <v>335</v>
      </c>
      <c r="N50" s="34">
        <v>44</v>
      </c>
    </row>
    <row r="51" spans="2:14" ht="13.5">
      <c r="B51" s="14" t="s">
        <v>80</v>
      </c>
      <c r="C51" s="7" t="s">
        <v>335</v>
      </c>
      <c r="D51" s="7" t="s">
        <v>335</v>
      </c>
      <c r="E51" s="7" t="s">
        <v>335</v>
      </c>
      <c r="F51" s="7" t="s">
        <v>335</v>
      </c>
      <c r="G51" s="7"/>
      <c r="H51" s="7" t="s">
        <v>335</v>
      </c>
      <c r="I51" s="7" t="s">
        <v>335</v>
      </c>
      <c r="J51" s="7" t="s">
        <v>335</v>
      </c>
      <c r="K51" s="7" t="s">
        <v>335</v>
      </c>
      <c r="L51" s="7">
        <v>866593</v>
      </c>
      <c r="M51" s="7" t="s">
        <v>335</v>
      </c>
      <c r="N51" s="34">
        <v>44</v>
      </c>
    </row>
    <row r="52" spans="2:14" ht="15.75">
      <c r="B52" s="40"/>
      <c r="C52" s="41">
        <f>SUM(C4:C51)</f>
        <v>1546583</v>
      </c>
      <c r="D52" s="41">
        <f>SUM(D4:D51)</f>
        <v>92273</v>
      </c>
      <c r="E52" s="41">
        <f>SUM(E4:E51)</f>
        <v>24485</v>
      </c>
      <c r="F52" s="42">
        <f>E52/D52</f>
        <v>0.2653538955057276</v>
      </c>
      <c r="G52" s="41">
        <f>SUM(G4:G51)</f>
        <v>67788</v>
      </c>
      <c r="H52" s="41">
        <f>C52/E52</f>
        <v>63.16450888298959</v>
      </c>
      <c r="I52" s="41">
        <f>C52/D52</f>
        <v>16.76094848980742</v>
      </c>
      <c r="J52" s="41"/>
      <c r="K52" s="41"/>
      <c r="L52" s="41"/>
      <c r="M52" s="40"/>
      <c r="N52" s="40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4"/>
  <sheetViews>
    <sheetView workbookViewId="0" topLeftCell="A1">
      <pane ySplit="3" topLeftCell="BM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6.00390625" style="3" customWidth="1"/>
    <col min="2" max="2" width="25.7109375" style="3" customWidth="1"/>
    <col min="3" max="3" width="34.710937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6384" width="8.8515625" style="3" customWidth="1"/>
  </cols>
  <sheetData>
    <row r="1" spans="2:14" ht="78" customHeight="1">
      <c r="B1" s="60" t="s">
        <v>347</v>
      </c>
      <c r="C1" s="60"/>
      <c r="D1" s="59" t="s">
        <v>322</v>
      </c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84">
      <c r="B2" s="61" t="s">
        <v>350</v>
      </c>
      <c r="C2" s="6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.75" customHeight="1">
      <c r="B3" s="2" t="s">
        <v>11</v>
      </c>
      <c r="C3" s="2" t="s">
        <v>13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331</v>
      </c>
      <c r="J3" s="2" t="s">
        <v>332</v>
      </c>
      <c r="K3" s="2"/>
      <c r="L3" s="2"/>
      <c r="M3" s="2" t="s">
        <v>333</v>
      </c>
      <c r="N3" s="2" t="s">
        <v>334</v>
      </c>
    </row>
    <row r="4" spans="2:14" ht="13.5">
      <c r="B4" s="8" t="s">
        <v>22</v>
      </c>
      <c r="C4" s="8" t="s">
        <v>23</v>
      </c>
      <c r="D4" s="9">
        <v>20481</v>
      </c>
      <c r="E4" s="9">
        <v>283</v>
      </c>
      <c r="F4" s="9">
        <v>57</v>
      </c>
      <c r="G4" s="10">
        <f>F4/E4</f>
        <v>0.20141342756183744</v>
      </c>
      <c r="H4" s="9">
        <v>226</v>
      </c>
      <c r="I4" s="9">
        <f>D4/F4</f>
        <v>359.3157894736842</v>
      </c>
      <c r="J4" s="9">
        <f>D4/E4</f>
        <v>72.37102473498233</v>
      </c>
      <c r="K4" s="9">
        <v>1897</v>
      </c>
      <c r="L4" s="9">
        <v>1</v>
      </c>
      <c r="M4" s="9">
        <v>18194</v>
      </c>
      <c r="N4" s="27">
        <f>D4/M4</f>
        <v>1.1257007804770804</v>
      </c>
    </row>
    <row r="5" spans="2:14" ht="13.5">
      <c r="B5" s="8" t="s">
        <v>336</v>
      </c>
      <c r="C5" s="8" t="s">
        <v>24</v>
      </c>
      <c r="D5" s="9">
        <v>70245</v>
      </c>
      <c r="E5" s="9">
        <v>4242</v>
      </c>
      <c r="F5" s="9">
        <v>1609</v>
      </c>
      <c r="G5" s="10">
        <f>F5/E5</f>
        <v>0.3793022159358793</v>
      </c>
      <c r="H5" s="9">
        <v>2633</v>
      </c>
      <c r="I5" s="9">
        <f>D5/F5</f>
        <v>43.65755127408328</v>
      </c>
      <c r="J5" s="9">
        <f>D5/E5</f>
        <v>16.559405940594058</v>
      </c>
      <c r="K5" s="9">
        <v>591</v>
      </c>
      <c r="L5" s="9">
        <v>1</v>
      </c>
      <c r="M5" s="9">
        <v>75607</v>
      </c>
      <c r="N5" s="27">
        <f>D5/M5</f>
        <v>0.9290806406814184</v>
      </c>
    </row>
    <row r="6" spans="2:14" ht="13.5">
      <c r="B6" s="8" t="s">
        <v>25</v>
      </c>
      <c r="C6" s="8" t="s">
        <v>26</v>
      </c>
      <c r="D6" s="9">
        <v>18425</v>
      </c>
      <c r="E6" s="9">
        <v>92</v>
      </c>
      <c r="F6" s="9">
        <v>34</v>
      </c>
      <c r="G6" s="10">
        <f>F6/E6</f>
        <v>0.3695652173913043</v>
      </c>
      <c r="H6" s="9">
        <v>58</v>
      </c>
      <c r="I6" s="9">
        <f>D6/F6</f>
        <v>541.9117647058823</v>
      </c>
      <c r="J6" s="9">
        <f>D6/E6</f>
        <v>200.27173913043478</v>
      </c>
      <c r="K6" s="9">
        <v>3889</v>
      </c>
      <c r="L6" s="9">
        <v>1</v>
      </c>
      <c r="M6" s="9">
        <v>22694</v>
      </c>
      <c r="N6" s="27">
        <f>D6/M6</f>
        <v>0.8118886049175994</v>
      </c>
    </row>
    <row r="7" spans="2:14" ht="13.5">
      <c r="B7" s="8" t="s">
        <v>27</v>
      </c>
      <c r="C7" s="8" t="s">
        <v>28</v>
      </c>
      <c r="D7" s="9">
        <v>28096</v>
      </c>
      <c r="E7" s="9">
        <v>947</v>
      </c>
      <c r="F7" s="9">
        <v>370</v>
      </c>
      <c r="G7" s="10">
        <f>F7/E7</f>
        <v>0.3907074973600845</v>
      </c>
      <c r="H7" s="9">
        <v>577</v>
      </c>
      <c r="I7" s="9">
        <f>D7/F7</f>
        <v>75.93513513513514</v>
      </c>
      <c r="J7" s="9">
        <f>D7/E7</f>
        <v>29.66842661034847</v>
      </c>
      <c r="K7" s="9">
        <v>927</v>
      </c>
      <c r="L7" s="9">
        <v>1</v>
      </c>
      <c r="M7" s="9">
        <v>41610</v>
      </c>
      <c r="N7" s="27">
        <f>D7/M7</f>
        <v>0.6752223023311704</v>
      </c>
    </row>
    <row r="8" spans="2:14" ht="13.5">
      <c r="B8" s="8" t="s">
        <v>29</v>
      </c>
      <c r="C8" s="8" t="s">
        <v>30</v>
      </c>
      <c r="D8" s="9">
        <v>70799</v>
      </c>
      <c r="E8" s="9">
        <v>5224</v>
      </c>
      <c r="F8" s="9">
        <v>1857</v>
      </c>
      <c r="G8" s="10">
        <f>F8/E8</f>
        <v>0.35547473200612556</v>
      </c>
      <c r="H8" s="9">
        <v>3367</v>
      </c>
      <c r="I8" s="9">
        <f>D8/F8</f>
        <v>38.125471190091545</v>
      </c>
      <c r="J8" s="9">
        <f>D8/E8</f>
        <v>13.552641653905054</v>
      </c>
      <c r="K8" s="9">
        <v>3353</v>
      </c>
      <c r="L8" s="9">
        <v>1</v>
      </c>
      <c r="M8" s="9">
        <v>115443</v>
      </c>
      <c r="N8" s="27">
        <f>D8/M8</f>
        <v>0.6132810131406842</v>
      </c>
    </row>
    <row r="9" spans="2:14" ht="13.5">
      <c r="B9" s="8" t="s">
        <v>88</v>
      </c>
      <c r="C9" s="8" t="s">
        <v>89</v>
      </c>
      <c r="D9" s="9">
        <v>5627</v>
      </c>
      <c r="E9" s="9">
        <v>209</v>
      </c>
      <c r="F9" s="9">
        <v>86</v>
      </c>
      <c r="G9" s="10">
        <f>F9/E9</f>
        <v>0.41148325358851673</v>
      </c>
      <c r="H9" s="9">
        <v>123</v>
      </c>
      <c r="I9" s="9">
        <f>D9/F9</f>
        <v>65.43023255813954</v>
      </c>
      <c r="J9" s="9">
        <f>D9/E9</f>
        <v>26.923444976076556</v>
      </c>
      <c r="K9" s="9">
        <v>1229</v>
      </c>
      <c r="L9" s="9">
        <v>1</v>
      </c>
      <c r="M9" s="9">
        <v>10013</v>
      </c>
      <c r="N9" s="27">
        <f>D9/M9</f>
        <v>0.5619694397283531</v>
      </c>
    </row>
    <row r="10" spans="2:14" ht="13.5">
      <c r="B10" s="8" t="s">
        <v>82</v>
      </c>
      <c r="C10" s="8" t="s">
        <v>83</v>
      </c>
      <c r="D10" s="9">
        <v>35816</v>
      </c>
      <c r="E10" s="9">
        <v>1149</v>
      </c>
      <c r="F10" s="9">
        <v>596</v>
      </c>
      <c r="G10" s="10">
        <f>F10/E10</f>
        <v>0.5187119234116623</v>
      </c>
      <c r="H10" s="9">
        <v>553</v>
      </c>
      <c r="I10" s="9">
        <f>D10/F10</f>
        <v>60.09395973154363</v>
      </c>
      <c r="J10" s="9">
        <f>D10/E10</f>
        <v>31.171453437771977</v>
      </c>
      <c r="K10" s="9">
        <v>1568</v>
      </c>
      <c r="L10" s="9">
        <v>1</v>
      </c>
      <c r="M10" s="9">
        <v>68336</v>
      </c>
      <c r="N10" s="27">
        <f>D10/M10</f>
        <v>0.5241161320533833</v>
      </c>
    </row>
    <row r="11" spans="2:14" ht="13.5">
      <c r="B11" s="8" t="s">
        <v>86</v>
      </c>
      <c r="C11" s="8" t="s">
        <v>87</v>
      </c>
      <c r="D11" s="9">
        <v>9266</v>
      </c>
      <c r="E11" s="9">
        <v>15</v>
      </c>
      <c r="F11" s="9">
        <v>12</v>
      </c>
      <c r="G11" s="10">
        <f>F11/E11</f>
        <v>0.8</v>
      </c>
      <c r="H11" s="9">
        <v>3</v>
      </c>
      <c r="I11" s="9">
        <f>D11/F11</f>
        <v>772.1666666666666</v>
      </c>
      <c r="J11" s="9">
        <f>D11/E11</f>
        <v>617.7333333333333</v>
      </c>
      <c r="K11" s="9">
        <v>4946</v>
      </c>
      <c r="L11" s="9">
        <v>5</v>
      </c>
      <c r="M11" s="9">
        <v>17877</v>
      </c>
      <c r="N11" s="27">
        <f>D11/M11</f>
        <v>0.5183196285730268</v>
      </c>
    </row>
    <row r="12" spans="2:14" ht="13.5">
      <c r="B12" s="8" t="s">
        <v>88</v>
      </c>
      <c r="C12" s="8" t="s">
        <v>90</v>
      </c>
      <c r="D12" s="9">
        <v>5174</v>
      </c>
      <c r="E12" s="9">
        <v>188</v>
      </c>
      <c r="F12" s="9">
        <v>47</v>
      </c>
      <c r="G12" s="10">
        <f>F12/E12</f>
        <v>0.25</v>
      </c>
      <c r="H12" s="9">
        <v>141</v>
      </c>
      <c r="I12" s="9">
        <f>D12/F12</f>
        <v>110.08510638297872</v>
      </c>
      <c r="J12" s="9">
        <f>D12/E12</f>
        <v>27.52127659574468</v>
      </c>
      <c r="K12" s="9">
        <v>778</v>
      </c>
      <c r="L12" s="9">
        <v>1</v>
      </c>
      <c r="M12" s="9">
        <v>10013</v>
      </c>
      <c r="N12" s="27">
        <f>D12/M12</f>
        <v>0.516728253270748</v>
      </c>
    </row>
    <row r="13" spans="2:14" ht="13.5">
      <c r="B13" s="8" t="s">
        <v>84</v>
      </c>
      <c r="C13" s="8" t="s">
        <v>85</v>
      </c>
      <c r="D13" s="9">
        <v>24111</v>
      </c>
      <c r="E13" s="9">
        <v>1222</v>
      </c>
      <c r="F13" s="9">
        <v>298</v>
      </c>
      <c r="G13" s="10">
        <f>F13/E13</f>
        <v>0.24386252045826515</v>
      </c>
      <c r="H13" s="9">
        <v>924</v>
      </c>
      <c r="I13" s="9">
        <f>D13/F13</f>
        <v>80.90939597315436</v>
      </c>
      <c r="J13" s="9">
        <f>D13/E13</f>
        <v>19.73076923076923</v>
      </c>
      <c r="K13" s="9">
        <v>1300</v>
      </c>
      <c r="L13" s="9">
        <v>1</v>
      </c>
      <c r="M13" s="9">
        <v>49088</v>
      </c>
      <c r="N13" s="27">
        <f>D13/M13</f>
        <v>0.49117910691003913</v>
      </c>
    </row>
    <row r="14" spans="2:14" ht="13.5">
      <c r="B14" s="8" t="s">
        <v>31</v>
      </c>
      <c r="C14" s="8" t="s">
        <v>92</v>
      </c>
      <c r="D14" s="9">
        <v>10022</v>
      </c>
      <c r="E14" s="9">
        <v>354</v>
      </c>
      <c r="F14" s="9">
        <v>106</v>
      </c>
      <c r="G14" s="10">
        <f>F14/E14</f>
        <v>0.2994350282485876</v>
      </c>
      <c r="H14" s="9">
        <v>248</v>
      </c>
      <c r="I14" s="9">
        <f>D14/F14</f>
        <v>94.54716981132076</v>
      </c>
      <c r="J14" s="9">
        <f>D14/E14</f>
        <v>28.310734463276837</v>
      </c>
      <c r="K14" s="9">
        <v>985</v>
      </c>
      <c r="L14" s="9">
        <v>1</v>
      </c>
      <c r="M14" s="9">
        <v>28172</v>
      </c>
      <c r="N14" s="27">
        <f>D14/M14</f>
        <v>0.35574329121113163</v>
      </c>
    </row>
    <row r="15" spans="2:14" ht="13.5">
      <c r="B15" s="8" t="s">
        <v>86</v>
      </c>
      <c r="C15" s="8" t="s">
        <v>93</v>
      </c>
      <c r="D15" s="9">
        <v>4781</v>
      </c>
      <c r="E15" s="9">
        <v>292</v>
      </c>
      <c r="F15" s="9">
        <v>100</v>
      </c>
      <c r="G15" s="10">
        <f>F15/E15</f>
        <v>0.3424657534246575</v>
      </c>
      <c r="H15" s="9">
        <v>192</v>
      </c>
      <c r="I15" s="9">
        <f>D15/F15</f>
        <v>47.81</v>
      </c>
      <c r="J15" s="9">
        <f>D15/E15</f>
        <v>16.373287671232877</v>
      </c>
      <c r="K15" s="9">
        <v>807</v>
      </c>
      <c r="L15" s="9">
        <v>1</v>
      </c>
      <c r="M15" s="9">
        <v>17877</v>
      </c>
      <c r="N15" s="27">
        <f>D15/M15</f>
        <v>0.2674386082676064</v>
      </c>
    </row>
    <row r="16" spans="2:14" ht="13.5">
      <c r="B16" s="8" t="s">
        <v>340</v>
      </c>
      <c r="C16" s="8" t="s">
        <v>94</v>
      </c>
      <c r="D16" s="9">
        <v>16695</v>
      </c>
      <c r="E16" s="9">
        <v>756</v>
      </c>
      <c r="F16" s="9">
        <v>259</v>
      </c>
      <c r="G16" s="10">
        <f>F16/E16</f>
        <v>0.3425925925925926</v>
      </c>
      <c r="H16" s="9">
        <v>497</v>
      </c>
      <c r="I16" s="9">
        <f>D16/F16</f>
        <v>64.45945945945945</v>
      </c>
      <c r="J16" s="9">
        <f>D16/E16</f>
        <v>22.083333333333332</v>
      </c>
      <c r="K16" s="9">
        <v>620</v>
      </c>
      <c r="L16" s="9">
        <v>1</v>
      </c>
      <c r="M16" s="9">
        <v>66720</v>
      </c>
      <c r="N16" s="27">
        <f>D16/M16</f>
        <v>0.2502248201438849</v>
      </c>
    </row>
    <row r="17" spans="2:14" ht="13.5">
      <c r="B17" s="8" t="s">
        <v>95</v>
      </c>
      <c r="C17" s="8" t="s">
        <v>96</v>
      </c>
      <c r="D17" s="9">
        <v>9406</v>
      </c>
      <c r="E17" s="9">
        <v>309</v>
      </c>
      <c r="F17" s="9">
        <v>102</v>
      </c>
      <c r="G17" s="10">
        <f>F17/E17</f>
        <v>0.3300970873786408</v>
      </c>
      <c r="H17" s="9">
        <v>207</v>
      </c>
      <c r="I17" s="9">
        <f>D17/F17</f>
        <v>92.2156862745098</v>
      </c>
      <c r="J17" s="9">
        <f>D17/E17</f>
        <v>30.44012944983819</v>
      </c>
      <c r="K17" s="9">
        <v>1812</v>
      </c>
      <c r="L17" s="9">
        <v>1</v>
      </c>
      <c r="M17" s="9">
        <v>40830</v>
      </c>
      <c r="N17" s="27">
        <f>D17/M17</f>
        <v>0.23036982610825374</v>
      </c>
    </row>
    <row r="18" spans="2:14" ht="13.5">
      <c r="B18" s="8" t="s">
        <v>337</v>
      </c>
      <c r="C18" s="8" t="s">
        <v>103</v>
      </c>
      <c r="D18" s="9">
        <v>24166</v>
      </c>
      <c r="E18" s="9">
        <v>442</v>
      </c>
      <c r="F18" s="9">
        <v>124</v>
      </c>
      <c r="G18" s="10">
        <f>F18/E18</f>
        <v>0.28054298642533937</v>
      </c>
      <c r="H18" s="9">
        <v>318</v>
      </c>
      <c r="I18" s="9">
        <f>D18/F18</f>
        <v>194.88709677419354</v>
      </c>
      <c r="J18" s="9">
        <f>D18/E18</f>
        <v>54.67420814479638</v>
      </c>
      <c r="K18" s="9">
        <v>18062</v>
      </c>
      <c r="L18" s="9">
        <v>1</v>
      </c>
      <c r="M18" s="9">
        <v>149312</v>
      </c>
      <c r="N18" s="27">
        <f>D18/M18</f>
        <v>0.16184901414487785</v>
      </c>
    </row>
    <row r="19" spans="2:14" ht="13.5">
      <c r="B19" s="8" t="s">
        <v>97</v>
      </c>
      <c r="C19" s="8" t="s">
        <v>98</v>
      </c>
      <c r="D19" s="9">
        <v>1519</v>
      </c>
      <c r="E19" s="9">
        <v>54</v>
      </c>
      <c r="F19" s="9">
        <v>21</v>
      </c>
      <c r="G19" s="10">
        <f>F19/E19</f>
        <v>0.3888888888888889</v>
      </c>
      <c r="H19" s="9">
        <v>33</v>
      </c>
      <c r="I19" s="9">
        <f>D19/F19</f>
        <v>72.33333333333333</v>
      </c>
      <c r="J19" s="9">
        <f>D19/E19</f>
        <v>28.12962962962963</v>
      </c>
      <c r="K19" s="9">
        <v>332</v>
      </c>
      <c r="L19" s="9">
        <v>1</v>
      </c>
      <c r="M19" s="9">
        <v>10351</v>
      </c>
      <c r="N19" s="27">
        <f>D19/M19</f>
        <v>0.14674910636653463</v>
      </c>
    </row>
    <row r="20" spans="2:14" ht="13.5">
      <c r="B20" s="8" t="s">
        <v>99</v>
      </c>
      <c r="C20" s="8" t="s">
        <v>100</v>
      </c>
      <c r="D20" s="9">
        <v>6428</v>
      </c>
      <c r="E20" s="9">
        <v>12</v>
      </c>
      <c r="F20" s="9">
        <v>7</v>
      </c>
      <c r="G20" s="10">
        <f>F20/E20</f>
        <v>0.5833333333333334</v>
      </c>
      <c r="H20" s="9">
        <v>5</v>
      </c>
      <c r="I20" s="9">
        <f>D20/F20</f>
        <v>918.2857142857143</v>
      </c>
      <c r="J20" s="9">
        <f>D20/E20</f>
        <v>535.6666666666666</v>
      </c>
      <c r="K20" s="9">
        <v>2314</v>
      </c>
      <c r="L20" s="9">
        <v>112</v>
      </c>
      <c r="M20" s="9">
        <v>51178</v>
      </c>
      <c r="N20" s="27">
        <f>D20/M20</f>
        <v>0.12560084411270467</v>
      </c>
    </row>
    <row r="21" spans="2:14" ht="13.5">
      <c r="B21" s="8" t="s">
        <v>101</v>
      </c>
      <c r="C21" s="8" t="s">
        <v>102</v>
      </c>
      <c r="D21" s="9">
        <v>2747</v>
      </c>
      <c r="E21" s="9">
        <v>132</v>
      </c>
      <c r="F21" s="9">
        <v>51</v>
      </c>
      <c r="G21" s="10">
        <f>F21/E21</f>
        <v>0.38636363636363635</v>
      </c>
      <c r="H21" s="9">
        <v>81</v>
      </c>
      <c r="I21" s="9">
        <f>D21/F21</f>
        <v>53.86274509803921</v>
      </c>
      <c r="J21" s="9">
        <f>D21/E21</f>
        <v>20.810606060606062</v>
      </c>
      <c r="K21" s="9">
        <v>544</v>
      </c>
      <c r="L21" s="9">
        <v>1</v>
      </c>
      <c r="M21" s="9">
        <v>30494</v>
      </c>
      <c r="N21" s="27">
        <f>D21/M21</f>
        <v>0.09008329507444088</v>
      </c>
    </row>
    <row r="22" spans="2:14" ht="13.5">
      <c r="B22" s="8" t="s">
        <v>82</v>
      </c>
      <c r="C22" s="8" t="s">
        <v>104</v>
      </c>
      <c r="D22" s="9">
        <v>5319</v>
      </c>
      <c r="E22" s="9">
        <v>225</v>
      </c>
      <c r="F22" s="9">
        <v>69</v>
      </c>
      <c r="G22" s="10">
        <f>F22/E22</f>
        <v>0.30666666666666664</v>
      </c>
      <c r="H22" s="9">
        <v>156</v>
      </c>
      <c r="I22" s="9">
        <f>D22/F22</f>
        <v>77.08695652173913</v>
      </c>
      <c r="J22" s="9">
        <f>D22/E22</f>
        <v>23.64</v>
      </c>
      <c r="K22" s="9">
        <v>666</v>
      </c>
      <c r="L22" s="9">
        <v>1</v>
      </c>
      <c r="M22" s="9">
        <v>68336</v>
      </c>
      <c r="N22" s="27">
        <f>D22/M22</f>
        <v>0.07783598688831656</v>
      </c>
    </row>
    <row r="23" spans="2:14" ht="13.5">
      <c r="B23" s="8" t="s">
        <v>337</v>
      </c>
      <c r="C23" s="8" t="s">
        <v>105</v>
      </c>
      <c r="D23" s="9">
        <v>10111</v>
      </c>
      <c r="E23" s="9">
        <v>333</v>
      </c>
      <c r="F23" s="9">
        <v>123</v>
      </c>
      <c r="G23" s="10">
        <f>F23/E23</f>
        <v>0.36936936936936937</v>
      </c>
      <c r="H23" s="9">
        <v>210</v>
      </c>
      <c r="I23" s="9">
        <f>D23/F23</f>
        <v>82.20325203252033</v>
      </c>
      <c r="J23" s="9">
        <f>D23/E23</f>
        <v>30.363363363363362</v>
      </c>
      <c r="K23" s="9">
        <v>1518</v>
      </c>
      <c r="L23" s="9">
        <v>1</v>
      </c>
      <c r="M23" s="9">
        <v>149312</v>
      </c>
      <c r="N23" s="27">
        <f>D23/M23</f>
        <v>0.06771726318045435</v>
      </c>
    </row>
    <row r="24" spans="2:14" ht="13.5">
      <c r="B24" s="8" t="s">
        <v>337</v>
      </c>
      <c r="C24" s="8" t="s">
        <v>106</v>
      </c>
      <c r="D24" s="9">
        <v>8303</v>
      </c>
      <c r="E24" s="9">
        <v>455</v>
      </c>
      <c r="F24" s="9">
        <v>25</v>
      </c>
      <c r="G24" s="10">
        <f>F24/E24</f>
        <v>0.054945054945054944</v>
      </c>
      <c r="H24" s="9">
        <v>430</v>
      </c>
      <c r="I24" s="9">
        <f>D24/F24</f>
        <v>332.12</v>
      </c>
      <c r="J24" s="9">
        <f>D24/E24</f>
        <v>18.248351648351647</v>
      </c>
      <c r="K24" s="9">
        <v>1649</v>
      </c>
      <c r="L24" s="9">
        <v>1</v>
      </c>
      <c r="M24" s="9">
        <v>149312</v>
      </c>
      <c r="N24" s="27">
        <f>D24/M24</f>
        <v>0.05560839048435491</v>
      </c>
    </row>
    <row r="25" spans="2:14" ht="13.5">
      <c r="B25" s="8" t="s">
        <v>336</v>
      </c>
      <c r="C25" s="8" t="s">
        <v>107</v>
      </c>
      <c r="D25" s="9">
        <v>3448</v>
      </c>
      <c r="E25" s="9">
        <v>174</v>
      </c>
      <c r="F25" s="9">
        <v>58</v>
      </c>
      <c r="G25" s="10">
        <f>F25/E25</f>
        <v>0.3333333333333333</v>
      </c>
      <c r="H25" s="9">
        <v>116</v>
      </c>
      <c r="I25" s="9">
        <f>D25/F25</f>
        <v>59.44827586206897</v>
      </c>
      <c r="J25" s="9">
        <f>D25/E25</f>
        <v>19.816091954022987</v>
      </c>
      <c r="K25" s="9">
        <v>323</v>
      </c>
      <c r="L25" s="9">
        <v>1</v>
      </c>
      <c r="M25" s="9">
        <v>75607</v>
      </c>
      <c r="N25" s="27">
        <f>D25/M25</f>
        <v>0.04560424299337363</v>
      </c>
    </row>
    <row r="26" spans="2:14" ht="13.5">
      <c r="B26" s="8" t="s">
        <v>109</v>
      </c>
      <c r="C26" s="8" t="s">
        <v>110</v>
      </c>
      <c r="D26" s="9">
        <v>1266</v>
      </c>
      <c r="E26" s="9">
        <v>263</v>
      </c>
      <c r="F26" s="9">
        <v>103</v>
      </c>
      <c r="G26" s="10">
        <f>F26/E26</f>
        <v>0.3916349809885932</v>
      </c>
      <c r="H26" s="9">
        <v>160</v>
      </c>
      <c r="I26" s="9">
        <f>D26/F26</f>
        <v>12.29126213592233</v>
      </c>
      <c r="J26" s="9">
        <f>D26/E26</f>
        <v>4.813688212927756</v>
      </c>
      <c r="K26" s="9">
        <v>52</v>
      </c>
      <c r="L26" s="9">
        <v>1</v>
      </c>
      <c r="M26" s="9">
        <v>33159</v>
      </c>
      <c r="N26" s="27">
        <f>D26/M26</f>
        <v>0.03817967972496155</v>
      </c>
    </row>
    <row r="27" spans="2:14" ht="13.5">
      <c r="B27" s="8" t="s">
        <v>86</v>
      </c>
      <c r="C27" s="8" t="s">
        <v>108</v>
      </c>
      <c r="D27" s="9">
        <v>672</v>
      </c>
      <c r="E27" s="9">
        <v>25</v>
      </c>
      <c r="F27" s="9">
        <v>9</v>
      </c>
      <c r="G27" s="10">
        <f>F27/E27</f>
        <v>0.36</v>
      </c>
      <c r="H27" s="9">
        <v>16</v>
      </c>
      <c r="I27" s="9">
        <f>D27/F27</f>
        <v>74.66666666666667</v>
      </c>
      <c r="J27" s="9">
        <f>D27/E27</f>
        <v>26.88</v>
      </c>
      <c r="K27" s="9">
        <v>306</v>
      </c>
      <c r="L27" s="9">
        <v>1</v>
      </c>
      <c r="M27" s="9">
        <v>17877</v>
      </c>
      <c r="N27" s="27">
        <f>D27/M27</f>
        <v>0.037590199697935894</v>
      </c>
    </row>
    <row r="28" spans="2:14" ht="13.5">
      <c r="B28" s="8" t="s">
        <v>86</v>
      </c>
      <c r="C28" s="8" t="s">
        <v>111</v>
      </c>
      <c r="D28" s="9">
        <v>562</v>
      </c>
      <c r="E28" s="9">
        <v>88</v>
      </c>
      <c r="F28" s="9">
        <v>35</v>
      </c>
      <c r="G28" s="10">
        <f>F28/E28</f>
        <v>0.3977272727272727</v>
      </c>
      <c r="H28" s="9">
        <v>53</v>
      </c>
      <c r="I28" s="9">
        <f>D28/F28</f>
        <v>16.057142857142857</v>
      </c>
      <c r="J28" s="9">
        <f>D28/E28</f>
        <v>6.386363636363637</v>
      </c>
      <c r="K28" s="9">
        <v>109</v>
      </c>
      <c r="L28" s="9">
        <v>1</v>
      </c>
      <c r="M28" s="9">
        <v>17877</v>
      </c>
      <c r="N28" s="27">
        <f>D28/M28</f>
        <v>0.031437042009285675</v>
      </c>
    </row>
    <row r="29" spans="2:14" ht="13.5">
      <c r="B29" s="8" t="s">
        <v>22</v>
      </c>
      <c r="C29" s="8" t="s">
        <v>112</v>
      </c>
      <c r="D29" s="9">
        <v>532</v>
      </c>
      <c r="E29" s="9">
        <v>11</v>
      </c>
      <c r="F29" s="9">
        <v>2</v>
      </c>
      <c r="G29" s="10">
        <f>F29/E29</f>
        <v>0.18181818181818182</v>
      </c>
      <c r="H29" s="9">
        <v>9</v>
      </c>
      <c r="I29" s="9">
        <f>D29/F29</f>
        <v>266</v>
      </c>
      <c r="J29" s="9">
        <f>D29/E29</f>
        <v>48.36363636363637</v>
      </c>
      <c r="K29" s="9">
        <v>373</v>
      </c>
      <c r="L29" s="9">
        <v>159</v>
      </c>
      <c r="M29" s="9">
        <v>18194</v>
      </c>
      <c r="N29" s="27">
        <f>D29/M29</f>
        <v>0.029240408926019566</v>
      </c>
    </row>
    <row r="30" spans="2:14" ht="13.5">
      <c r="B30" s="8" t="s">
        <v>109</v>
      </c>
      <c r="C30" s="8" t="s">
        <v>113</v>
      </c>
      <c r="D30" s="9">
        <v>795</v>
      </c>
      <c r="E30" s="9">
        <v>118</v>
      </c>
      <c r="F30" s="9">
        <v>33</v>
      </c>
      <c r="G30" s="10">
        <f>F30/E30</f>
        <v>0.2796610169491525</v>
      </c>
      <c r="H30" s="9">
        <v>85</v>
      </c>
      <c r="I30" s="9">
        <f>D30/F30</f>
        <v>24.09090909090909</v>
      </c>
      <c r="J30" s="9">
        <f>D30/E30</f>
        <v>6.737288135593221</v>
      </c>
      <c r="K30" s="9">
        <v>254</v>
      </c>
      <c r="L30" s="9">
        <v>1</v>
      </c>
      <c r="M30" s="9">
        <v>33159</v>
      </c>
      <c r="N30" s="27">
        <f>D30/M30</f>
        <v>0.023975391296480592</v>
      </c>
    </row>
    <row r="31" spans="2:14" ht="13.5">
      <c r="B31" s="8" t="s">
        <v>31</v>
      </c>
      <c r="C31" s="8" t="s">
        <v>118</v>
      </c>
      <c r="D31" s="9">
        <v>617</v>
      </c>
      <c r="E31" s="9">
        <v>93</v>
      </c>
      <c r="F31" s="9">
        <v>27</v>
      </c>
      <c r="G31" s="10">
        <f>F31/E31</f>
        <v>0.2903225806451613</v>
      </c>
      <c r="H31" s="9">
        <v>66</v>
      </c>
      <c r="I31" s="9">
        <f>D31/F31</f>
        <v>22.85185185185185</v>
      </c>
      <c r="J31" s="9">
        <f>D31/E31</f>
        <v>6.634408602150538</v>
      </c>
      <c r="K31" s="9">
        <v>121</v>
      </c>
      <c r="L31" s="9">
        <v>1</v>
      </c>
      <c r="M31" s="9">
        <v>28172</v>
      </c>
      <c r="N31" s="27">
        <f>D31/M31</f>
        <v>0.02190117847508164</v>
      </c>
    </row>
    <row r="32" spans="2:14" ht="13.5">
      <c r="B32" s="8" t="s">
        <v>114</v>
      </c>
      <c r="C32" s="8" t="s">
        <v>115</v>
      </c>
      <c r="D32" s="9">
        <v>1028</v>
      </c>
      <c r="E32" s="9">
        <v>288</v>
      </c>
      <c r="F32" s="9">
        <v>83</v>
      </c>
      <c r="G32" s="10">
        <f>F32/E32</f>
        <v>0.2881944444444444</v>
      </c>
      <c r="H32" s="9">
        <v>205</v>
      </c>
      <c r="I32" s="9">
        <f>D32/F32</f>
        <v>12.385542168674698</v>
      </c>
      <c r="J32" s="9">
        <f>D32/E32</f>
        <v>3.5694444444444446</v>
      </c>
      <c r="K32" s="9">
        <v>180</v>
      </c>
      <c r="L32" s="9">
        <v>1</v>
      </c>
      <c r="M32" s="9">
        <v>52738</v>
      </c>
      <c r="N32" s="27">
        <f>D32/M32</f>
        <v>0.019492585991125945</v>
      </c>
    </row>
    <row r="33" spans="2:14" ht="13.5">
      <c r="B33" s="8" t="s">
        <v>86</v>
      </c>
      <c r="C33" s="8" t="s">
        <v>116</v>
      </c>
      <c r="D33" s="9">
        <v>246</v>
      </c>
      <c r="E33" s="9">
        <v>12</v>
      </c>
      <c r="F33" s="9">
        <v>4</v>
      </c>
      <c r="G33" s="10">
        <f>F33/E33</f>
        <v>0.3333333333333333</v>
      </c>
      <c r="H33" s="9">
        <v>8</v>
      </c>
      <c r="I33" s="9">
        <f>D33/F33</f>
        <v>61.5</v>
      </c>
      <c r="J33" s="9">
        <f>D33/E33</f>
        <v>20.5</v>
      </c>
      <c r="K33" s="9">
        <v>181</v>
      </c>
      <c r="L33" s="9">
        <v>1</v>
      </c>
      <c r="M33" s="9">
        <v>17877</v>
      </c>
      <c r="N33" s="27">
        <f>D33/M33</f>
        <v>0.013760698103708675</v>
      </c>
    </row>
    <row r="34" spans="2:14" ht="13.5">
      <c r="B34" s="8" t="s">
        <v>31</v>
      </c>
      <c r="C34" s="8" t="s">
        <v>117</v>
      </c>
      <c r="D34" s="9">
        <v>320</v>
      </c>
      <c r="E34" s="9">
        <v>19</v>
      </c>
      <c r="F34" s="9">
        <v>11</v>
      </c>
      <c r="G34" s="10">
        <f>F34/E34</f>
        <v>0.5789473684210527</v>
      </c>
      <c r="H34" s="9">
        <v>8</v>
      </c>
      <c r="I34" s="9">
        <f>D34/F34</f>
        <v>29.09090909090909</v>
      </c>
      <c r="J34" s="9">
        <f>D34/E34</f>
        <v>16.842105263157894</v>
      </c>
      <c r="K34" s="9">
        <v>152</v>
      </c>
      <c r="L34" s="9">
        <v>1</v>
      </c>
      <c r="M34" s="9">
        <v>28172</v>
      </c>
      <c r="N34" s="27">
        <f>D34/M34</f>
        <v>0.011358795967627431</v>
      </c>
    </row>
    <row r="35" spans="2:14" ht="13.5">
      <c r="B35" s="8" t="s">
        <v>337</v>
      </c>
      <c r="C35" s="8" t="s">
        <v>120</v>
      </c>
      <c r="D35" s="9">
        <v>1523</v>
      </c>
      <c r="E35" s="9">
        <v>66</v>
      </c>
      <c r="F35" s="9">
        <v>22</v>
      </c>
      <c r="G35" s="10">
        <f>F35/E35</f>
        <v>0.3333333333333333</v>
      </c>
      <c r="H35" s="9">
        <v>44</v>
      </c>
      <c r="I35" s="9">
        <f>D35/F35</f>
        <v>69.22727272727273</v>
      </c>
      <c r="J35" s="9">
        <f>D35/E35</f>
        <v>23.075757575757574</v>
      </c>
      <c r="K35" s="9">
        <v>256</v>
      </c>
      <c r="L35" s="9">
        <v>1</v>
      </c>
      <c r="M35" s="9">
        <v>149312</v>
      </c>
      <c r="N35" s="27">
        <f>D35/M35</f>
        <v>0.010200117873981998</v>
      </c>
    </row>
    <row r="36" spans="2:14" ht="13.5">
      <c r="B36" s="8" t="s">
        <v>338</v>
      </c>
      <c r="C36" s="8" t="s">
        <v>119</v>
      </c>
      <c r="D36" s="9">
        <v>2180</v>
      </c>
      <c r="E36" s="9">
        <v>30</v>
      </c>
      <c r="F36" s="9">
        <v>13</v>
      </c>
      <c r="G36" s="10">
        <f>F36/E36</f>
        <v>0.43333333333333335</v>
      </c>
      <c r="H36" s="9">
        <v>17</v>
      </c>
      <c r="I36" s="9">
        <f>D36/F36</f>
        <v>167.69230769230768</v>
      </c>
      <c r="J36" s="9">
        <f>D36/E36</f>
        <v>72.66666666666667</v>
      </c>
      <c r="K36" s="9">
        <v>628</v>
      </c>
      <c r="L36" s="9">
        <v>1</v>
      </c>
      <c r="M36" s="9">
        <v>229185</v>
      </c>
      <c r="N36" s="27">
        <f>D36/M36</f>
        <v>0.00951196631542204</v>
      </c>
    </row>
    <row r="37" spans="2:14" ht="13.5">
      <c r="B37" s="8" t="s">
        <v>114</v>
      </c>
      <c r="C37" s="8" t="s">
        <v>121</v>
      </c>
      <c r="D37" s="9">
        <v>300</v>
      </c>
      <c r="E37" s="9">
        <v>47</v>
      </c>
      <c r="F37" s="9">
        <v>10</v>
      </c>
      <c r="G37" s="10">
        <f>F37/E37</f>
        <v>0.2127659574468085</v>
      </c>
      <c r="H37" s="9">
        <v>37</v>
      </c>
      <c r="I37" s="9">
        <f>D37/F37</f>
        <v>30</v>
      </c>
      <c r="J37" s="9">
        <f>D37/E37</f>
        <v>6.382978723404255</v>
      </c>
      <c r="K37" s="9">
        <v>66</v>
      </c>
      <c r="L37" s="9">
        <v>1</v>
      </c>
      <c r="M37" s="9">
        <v>52738</v>
      </c>
      <c r="N37" s="27">
        <f>D37/M37</f>
        <v>0.005688497857332474</v>
      </c>
    </row>
    <row r="38" spans="2:14" ht="13.5">
      <c r="B38" s="8" t="s">
        <v>340</v>
      </c>
      <c r="C38" s="8" t="s">
        <v>127</v>
      </c>
      <c r="D38" s="9">
        <v>374</v>
      </c>
      <c r="E38" s="9">
        <v>31</v>
      </c>
      <c r="F38" s="9">
        <v>18</v>
      </c>
      <c r="G38" s="10">
        <f>F38/E38</f>
        <v>0.5806451612903226</v>
      </c>
      <c r="H38" s="9">
        <v>13</v>
      </c>
      <c r="I38" s="9">
        <f>D38/F38</f>
        <v>20.77777777777778</v>
      </c>
      <c r="J38" s="9">
        <f>D38/E38</f>
        <v>12.064516129032258</v>
      </c>
      <c r="K38" s="9">
        <v>52</v>
      </c>
      <c r="L38" s="9">
        <v>1</v>
      </c>
      <c r="M38" s="9">
        <v>66720</v>
      </c>
      <c r="N38" s="27">
        <f>D38/M38</f>
        <v>0.005605515587529976</v>
      </c>
    </row>
    <row r="39" spans="2:14" ht="13.5">
      <c r="B39" s="8" t="s">
        <v>29</v>
      </c>
      <c r="C39" s="8" t="s">
        <v>122</v>
      </c>
      <c r="D39" s="9">
        <v>599</v>
      </c>
      <c r="E39" s="9">
        <v>224</v>
      </c>
      <c r="F39" s="9">
        <v>20</v>
      </c>
      <c r="G39" s="10">
        <f>F39/E39</f>
        <v>0.08928571428571429</v>
      </c>
      <c r="H39" s="9">
        <v>204</v>
      </c>
      <c r="I39" s="9">
        <f>D39/F39</f>
        <v>29.95</v>
      </c>
      <c r="J39" s="9">
        <f>D39/E39</f>
        <v>2.674107142857143</v>
      </c>
      <c r="K39" s="9">
        <v>267</v>
      </c>
      <c r="L39" s="9">
        <v>1</v>
      </c>
      <c r="M39" s="9">
        <v>115443</v>
      </c>
      <c r="N39" s="27">
        <f>D39/M39</f>
        <v>0.005188707847162669</v>
      </c>
    </row>
    <row r="40" spans="2:14" ht="13.5">
      <c r="B40" s="8" t="s">
        <v>114</v>
      </c>
      <c r="C40" s="8" t="s">
        <v>123</v>
      </c>
      <c r="D40" s="9">
        <v>216</v>
      </c>
      <c r="E40" s="9">
        <v>87</v>
      </c>
      <c r="F40" s="9">
        <v>7</v>
      </c>
      <c r="G40" s="10">
        <f>F40/E40</f>
        <v>0.08045977011494253</v>
      </c>
      <c r="H40" s="9">
        <v>80</v>
      </c>
      <c r="I40" s="9">
        <f>D40/F40</f>
        <v>30.857142857142858</v>
      </c>
      <c r="J40" s="9">
        <f>D40/E40</f>
        <v>2.4827586206896552</v>
      </c>
      <c r="K40" s="9">
        <v>116</v>
      </c>
      <c r="L40" s="9">
        <v>1</v>
      </c>
      <c r="M40" s="9">
        <v>52738</v>
      </c>
      <c r="N40" s="27">
        <f>D40/M40</f>
        <v>0.004095718457279381</v>
      </c>
    </row>
    <row r="41" spans="2:14" ht="13.5">
      <c r="B41" s="8" t="s">
        <v>29</v>
      </c>
      <c r="C41" s="8" t="s">
        <v>125</v>
      </c>
      <c r="D41" s="9">
        <v>458</v>
      </c>
      <c r="E41" s="9">
        <v>46</v>
      </c>
      <c r="F41" s="9">
        <v>8</v>
      </c>
      <c r="G41" s="10">
        <f>F41/E41</f>
        <v>0.17391304347826086</v>
      </c>
      <c r="H41" s="9">
        <v>38</v>
      </c>
      <c r="I41" s="9">
        <f>D41/F41</f>
        <v>57.25</v>
      </c>
      <c r="J41" s="9">
        <f>D41/E41</f>
        <v>9.956521739130435</v>
      </c>
      <c r="K41" s="9">
        <v>285</v>
      </c>
      <c r="L41" s="9">
        <v>1</v>
      </c>
      <c r="M41" s="9">
        <v>115443</v>
      </c>
      <c r="N41" s="27">
        <f>D41/M41</f>
        <v>0.003967325866444912</v>
      </c>
    </row>
    <row r="42" spans="2:14" ht="13.5">
      <c r="B42" s="8" t="s">
        <v>337</v>
      </c>
      <c r="C42" s="8" t="s">
        <v>124</v>
      </c>
      <c r="D42" s="9">
        <v>576</v>
      </c>
      <c r="E42" s="9">
        <v>21</v>
      </c>
      <c r="F42" s="9">
        <v>13</v>
      </c>
      <c r="G42" s="10">
        <f>F42/E42</f>
        <v>0.6190476190476191</v>
      </c>
      <c r="H42" s="9">
        <v>8</v>
      </c>
      <c r="I42" s="9">
        <f>D42/F42</f>
        <v>44.30769230769231</v>
      </c>
      <c r="J42" s="9">
        <f>D42/E42</f>
        <v>27.428571428571427</v>
      </c>
      <c r="K42" s="9">
        <v>264</v>
      </c>
      <c r="L42" s="9">
        <v>1</v>
      </c>
      <c r="M42" s="9">
        <v>149312</v>
      </c>
      <c r="N42" s="27">
        <f>D42/M42</f>
        <v>0.0038576939562794685</v>
      </c>
    </row>
    <row r="43" spans="2:14" ht="13.5">
      <c r="B43" s="8" t="s">
        <v>340</v>
      </c>
      <c r="C43" s="8" t="s">
        <v>126</v>
      </c>
      <c r="D43" s="9">
        <v>222</v>
      </c>
      <c r="E43" s="9">
        <v>82</v>
      </c>
      <c r="F43" s="9">
        <v>9</v>
      </c>
      <c r="G43" s="10">
        <f>F43/E43</f>
        <v>0.10975609756097561</v>
      </c>
      <c r="H43" s="9">
        <v>73</v>
      </c>
      <c r="I43" s="9">
        <f>D43/F43</f>
        <v>24.666666666666668</v>
      </c>
      <c r="J43" s="9">
        <f>D43/E43</f>
        <v>2.707317073170732</v>
      </c>
      <c r="K43" s="9">
        <v>92</v>
      </c>
      <c r="L43" s="9">
        <v>2</v>
      </c>
      <c r="M43" s="9">
        <v>66720</v>
      </c>
      <c r="N43" s="27">
        <f>D43/M43</f>
        <v>0.0033273381294964027</v>
      </c>
    </row>
    <row r="44" spans="2:14" ht="13.5">
      <c r="B44" s="8" t="s">
        <v>337</v>
      </c>
      <c r="C44" s="8" t="s">
        <v>128</v>
      </c>
      <c r="D44" s="9">
        <v>380</v>
      </c>
      <c r="E44" s="9">
        <v>37</v>
      </c>
      <c r="F44" s="9">
        <v>8</v>
      </c>
      <c r="G44" s="10">
        <f>F44/E44</f>
        <v>0.21621621621621623</v>
      </c>
      <c r="H44" s="9">
        <v>29</v>
      </c>
      <c r="I44" s="9">
        <f>D44/F44</f>
        <v>47.5</v>
      </c>
      <c r="J44" s="9">
        <f>D44/E44</f>
        <v>10.27027027027027</v>
      </c>
      <c r="K44" s="9">
        <v>263</v>
      </c>
      <c r="L44" s="9">
        <v>1</v>
      </c>
      <c r="M44" s="9">
        <v>149312</v>
      </c>
      <c r="N44" s="27">
        <f>D44/M44</f>
        <v>0.002545006429489927</v>
      </c>
    </row>
    <row r="45" spans="2:14" ht="13.5">
      <c r="B45" s="8" t="s">
        <v>109</v>
      </c>
      <c r="C45" s="8" t="s">
        <v>129</v>
      </c>
      <c r="D45" s="9">
        <v>59</v>
      </c>
      <c r="E45" s="9">
        <v>14</v>
      </c>
      <c r="F45" s="9">
        <v>4</v>
      </c>
      <c r="G45" s="10">
        <f>F45/E45</f>
        <v>0.2857142857142857</v>
      </c>
      <c r="H45" s="9">
        <v>10</v>
      </c>
      <c r="I45" s="9">
        <f>D45/F45</f>
        <v>14.75</v>
      </c>
      <c r="J45" s="9">
        <f>D45/E45</f>
        <v>4.214285714285714</v>
      </c>
      <c r="K45" s="9">
        <v>34</v>
      </c>
      <c r="L45" s="9">
        <v>2</v>
      </c>
      <c r="M45" s="9">
        <v>33159</v>
      </c>
      <c r="N45" s="27">
        <f>D45/M45</f>
        <v>0.0017793057691727736</v>
      </c>
    </row>
    <row r="46" spans="2:14" ht="13.5">
      <c r="B46" s="8" t="s">
        <v>338</v>
      </c>
      <c r="C46" s="8" t="s">
        <v>130</v>
      </c>
      <c r="D46" s="9">
        <v>348</v>
      </c>
      <c r="E46" s="9">
        <v>30</v>
      </c>
      <c r="F46" s="9">
        <v>7</v>
      </c>
      <c r="G46" s="10">
        <f>F46/E46</f>
        <v>0.23333333333333334</v>
      </c>
      <c r="H46" s="9">
        <v>23</v>
      </c>
      <c r="I46" s="9">
        <f>D46/F46</f>
        <v>49.714285714285715</v>
      </c>
      <c r="J46" s="9">
        <f>D46/E46</f>
        <v>11.6</v>
      </c>
      <c r="K46" s="9">
        <v>153</v>
      </c>
      <c r="L46" s="9">
        <v>1</v>
      </c>
      <c r="M46" s="9">
        <v>229185</v>
      </c>
      <c r="N46" s="27">
        <f>D46/M46</f>
        <v>0.0015184239806270044</v>
      </c>
    </row>
    <row r="47" spans="2:14" ht="13.5">
      <c r="B47" s="8" t="s">
        <v>336</v>
      </c>
      <c r="C47" s="8" t="s">
        <v>132</v>
      </c>
      <c r="D47" s="9">
        <v>110</v>
      </c>
      <c r="E47" s="9">
        <v>59</v>
      </c>
      <c r="F47" s="9">
        <v>9</v>
      </c>
      <c r="G47" s="10">
        <f>F47/E47</f>
        <v>0.15254237288135594</v>
      </c>
      <c r="H47" s="9">
        <v>50</v>
      </c>
      <c r="I47" s="9">
        <f>D47/F47</f>
        <v>12.222222222222221</v>
      </c>
      <c r="J47" s="9">
        <f>D47/E47</f>
        <v>1.8644067796610169</v>
      </c>
      <c r="K47" s="9">
        <v>33</v>
      </c>
      <c r="L47" s="9">
        <v>1</v>
      </c>
      <c r="M47" s="9">
        <v>75607</v>
      </c>
      <c r="N47" s="27">
        <f>D47/M47</f>
        <v>0.001454891742828045</v>
      </c>
    </row>
    <row r="48" spans="2:14" ht="13.5">
      <c r="B48" s="8" t="s">
        <v>339</v>
      </c>
      <c r="C48" s="8" t="s">
        <v>131</v>
      </c>
      <c r="D48" s="9">
        <v>49</v>
      </c>
      <c r="E48" s="9">
        <v>91</v>
      </c>
      <c r="F48" s="9">
        <v>5</v>
      </c>
      <c r="G48" s="10">
        <f>F48/E48</f>
        <v>0.054945054945054944</v>
      </c>
      <c r="H48" s="9">
        <v>86</v>
      </c>
      <c r="I48" s="9">
        <f>D48/F48</f>
        <v>9.8</v>
      </c>
      <c r="J48" s="9">
        <f>D48/E48</f>
        <v>0.5384615384615384</v>
      </c>
      <c r="K48" s="9">
        <v>20</v>
      </c>
      <c r="L48" s="9">
        <v>2</v>
      </c>
      <c r="M48" s="9">
        <v>38406</v>
      </c>
      <c r="N48" s="27">
        <f>D48/M48</f>
        <v>0.001275842316304744</v>
      </c>
    </row>
    <row r="49" spans="2:14" ht="13.5">
      <c r="B49" s="8" t="s">
        <v>336</v>
      </c>
      <c r="C49" s="8" t="s">
        <v>133</v>
      </c>
      <c r="D49" s="9">
        <v>83</v>
      </c>
      <c r="E49" s="9">
        <v>86</v>
      </c>
      <c r="F49" s="9">
        <v>13</v>
      </c>
      <c r="G49" s="10">
        <f>F49/E49</f>
        <v>0.1511627906976744</v>
      </c>
      <c r="H49" s="9">
        <v>73</v>
      </c>
      <c r="I49" s="9">
        <f>D49/F49</f>
        <v>6.384615384615385</v>
      </c>
      <c r="J49" s="9">
        <f>D49/E49</f>
        <v>0.9651162790697675</v>
      </c>
      <c r="K49" s="9">
        <v>38</v>
      </c>
      <c r="L49" s="9">
        <v>1</v>
      </c>
      <c r="M49" s="9">
        <v>75607</v>
      </c>
      <c r="N49" s="27">
        <f>D49/M49</f>
        <v>0.0010977819514066157</v>
      </c>
    </row>
    <row r="50" spans="2:14" ht="13.5">
      <c r="B50" s="8" t="s">
        <v>29</v>
      </c>
      <c r="C50" s="8" t="s">
        <v>134</v>
      </c>
      <c r="D50" s="9">
        <v>106</v>
      </c>
      <c r="E50" s="9">
        <v>14</v>
      </c>
      <c r="F50" s="9">
        <v>7</v>
      </c>
      <c r="G50" s="10">
        <f>F50/E50</f>
        <v>0.5</v>
      </c>
      <c r="H50" s="9">
        <v>7</v>
      </c>
      <c r="I50" s="9">
        <f>D50/F50</f>
        <v>15.142857142857142</v>
      </c>
      <c r="J50" s="9">
        <f>D50/E50</f>
        <v>7.571428571428571</v>
      </c>
      <c r="K50" s="9">
        <v>38</v>
      </c>
      <c r="L50" s="9">
        <v>1</v>
      </c>
      <c r="M50" s="9">
        <v>115443</v>
      </c>
      <c r="N50" s="27">
        <f>D50/M50</f>
        <v>0.0009182020564261151</v>
      </c>
    </row>
    <row r="51" spans="2:14" ht="13.5">
      <c r="B51" s="8" t="s">
        <v>337</v>
      </c>
      <c r="C51" s="8" t="s">
        <v>135</v>
      </c>
      <c r="D51" s="9">
        <v>125</v>
      </c>
      <c r="E51" s="9">
        <v>14</v>
      </c>
      <c r="F51" s="9">
        <v>6</v>
      </c>
      <c r="G51" s="10">
        <f>F51/E51</f>
        <v>0.42857142857142855</v>
      </c>
      <c r="H51" s="9">
        <v>8</v>
      </c>
      <c r="I51" s="9">
        <f>D51/F51</f>
        <v>20.833333333333332</v>
      </c>
      <c r="J51" s="9">
        <f>D51/E51</f>
        <v>8.928571428571429</v>
      </c>
      <c r="K51" s="9">
        <v>47</v>
      </c>
      <c r="L51" s="9">
        <v>3</v>
      </c>
      <c r="M51" s="9">
        <v>149312</v>
      </c>
      <c r="N51" s="27">
        <f>D51/M51</f>
        <v>0.0008371731675953707</v>
      </c>
    </row>
    <row r="52" spans="2:14" ht="13.5">
      <c r="B52" s="8" t="s">
        <v>339</v>
      </c>
      <c r="C52" s="8" t="s">
        <v>136</v>
      </c>
      <c r="D52" s="9">
        <v>25</v>
      </c>
      <c r="E52" s="9">
        <v>12</v>
      </c>
      <c r="F52" s="9">
        <v>4</v>
      </c>
      <c r="G52" s="10">
        <f>F52/E52</f>
        <v>0.3333333333333333</v>
      </c>
      <c r="H52" s="9">
        <v>8</v>
      </c>
      <c r="I52" s="9">
        <f>D52/F52</f>
        <v>6.25</v>
      </c>
      <c r="J52" s="9">
        <f>D52/E52</f>
        <v>2.0833333333333335</v>
      </c>
      <c r="K52" s="9">
        <v>20</v>
      </c>
      <c r="L52" s="9">
        <v>1</v>
      </c>
      <c r="M52" s="9">
        <v>38406</v>
      </c>
      <c r="N52" s="27">
        <f>D52/M52</f>
        <v>0.0006509399572983388</v>
      </c>
    </row>
    <row r="53" spans="2:14" ht="13.5">
      <c r="B53" s="8" t="s">
        <v>137</v>
      </c>
      <c r="C53" s="8" t="s">
        <v>138</v>
      </c>
      <c r="D53" s="9">
        <v>71</v>
      </c>
      <c r="E53" s="9">
        <v>25</v>
      </c>
      <c r="F53" s="9">
        <v>7</v>
      </c>
      <c r="G53" s="10">
        <f>F53/E53</f>
        <v>0.28</v>
      </c>
      <c r="H53" s="9">
        <v>18</v>
      </c>
      <c r="I53" s="9">
        <f>D53/F53</f>
        <v>10.142857142857142</v>
      </c>
      <c r="J53" s="9">
        <f>D53/E53</f>
        <v>2.84</v>
      </c>
      <c r="K53" s="9">
        <v>27</v>
      </c>
      <c r="L53" s="9">
        <v>1</v>
      </c>
      <c r="M53" s="9">
        <v>112814</v>
      </c>
      <c r="N53" s="27">
        <f>D53/M53</f>
        <v>0.0006293545127377808</v>
      </c>
    </row>
    <row r="54" spans="2:14" ht="13.5">
      <c r="B54" s="8" t="s">
        <v>337</v>
      </c>
      <c r="C54" s="8" t="s">
        <v>139</v>
      </c>
      <c r="D54" s="9">
        <v>34</v>
      </c>
      <c r="E54" s="9">
        <v>4</v>
      </c>
      <c r="F54" s="9">
        <v>3</v>
      </c>
      <c r="G54" s="10">
        <f>F54/E54</f>
        <v>0.75</v>
      </c>
      <c r="H54" s="9">
        <v>1</v>
      </c>
      <c r="I54" s="9">
        <f>D54/F54</f>
        <v>11.333333333333334</v>
      </c>
      <c r="J54" s="9">
        <f>D54/E54</f>
        <v>8.5</v>
      </c>
      <c r="K54" s="9">
        <v>31</v>
      </c>
      <c r="L54" s="9">
        <v>1</v>
      </c>
      <c r="M54" s="9">
        <v>149312</v>
      </c>
      <c r="N54" s="27">
        <f>D54/M54</f>
        <v>0.00022771110158594085</v>
      </c>
    </row>
    <row r="55" spans="2:14" ht="13.5">
      <c r="B55" s="8" t="s">
        <v>31</v>
      </c>
      <c r="C55" s="8" t="s">
        <v>141</v>
      </c>
      <c r="D55" s="9">
        <v>3</v>
      </c>
      <c r="E55" s="9">
        <v>3</v>
      </c>
      <c r="F55" s="9">
        <v>2</v>
      </c>
      <c r="G55" s="10">
        <f>F55/E55</f>
        <v>0.6666666666666666</v>
      </c>
      <c r="H55" s="9">
        <v>1</v>
      </c>
      <c r="I55" s="9">
        <f>D55/F55</f>
        <v>1.5</v>
      </c>
      <c r="J55" s="9">
        <f>D55/E55</f>
        <v>1</v>
      </c>
      <c r="K55" s="9">
        <v>2</v>
      </c>
      <c r="L55" s="9">
        <v>1</v>
      </c>
      <c r="M55" s="9">
        <v>28172</v>
      </c>
      <c r="N55" s="27">
        <f>D55/M55</f>
        <v>0.00010648871219650717</v>
      </c>
    </row>
    <row r="56" spans="2:14" ht="13.5">
      <c r="B56" s="8" t="s">
        <v>337</v>
      </c>
      <c r="C56" s="8" t="s">
        <v>140</v>
      </c>
      <c r="D56" s="9">
        <v>9</v>
      </c>
      <c r="E56" s="9">
        <v>25</v>
      </c>
      <c r="F56" s="9">
        <v>2</v>
      </c>
      <c r="G56" s="10">
        <f>F56/E56</f>
        <v>0.08</v>
      </c>
      <c r="H56" s="9">
        <v>23</v>
      </c>
      <c r="I56" s="9">
        <f>D56/F56</f>
        <v>4.5</v>
      </c>
      <c r="J56" s="9">
        <f>D56/E56</f>
        <v>0.36</v>
      </c>
      <c r="K56" s="9">
        <v>5</v>
      </c>
      <c r="L56" s="9">
        <v>4</v>
      </c>
      <c r="M56" s="9">
        <v>149312</v>
      </c>
      <c r="N56" s="27">
        <f>D56/M56</f>
        <v>6.0276468066866696E-05</v>
      </c>
    </row>
    <row r="57" spans="2:14" ht="15.75">
      <c r="B57" s="52" t="s">
        <v>10</v>
      </c>
      <c r="C57" s="53"/>
      <c r="D57" s="20">
        <f>SUM(D4:D56)</f>
        <v>404873</v>
      </c>
      <c r="E57" s="20">
        <f>SUM(E4:E56)</f>
        <v>19074</v>
      </c>
      <c r="F57" s="20">
        <f>SUM(F4:F56)</f>
        <v>6515</v>
      </c>
      <c r="G57" s="21">
        <f>F57/E57</f>
        <v>0.34156443325993496</v>
      </c>
      <c r="H57" s="20">
        <f>SUM(H4:H56)</f>
        <v>12559</v>
      </c>
      <c r="I57" s="20">
        <f>D57/F57</f>
        <v>62.1447429009977</v>
      </c>
      <c r="J57" s="20">
        <f>D57/E57</f>
        <v>21.226433889063646</v>
      </c>
      <c r="K57" s="19"/>
      <c r="L57" s="19"/>
      <c r="M57" s="19"/>
      <c r="N57" s="19"/>
    </row>
    <row r="61" spans="2:14" ht="33">
      <c r="B61" s="62" t="s">
        <v>345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2:14" ht="33">
      <c r="B62" s="63" t="s">
        <v>346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2:14" ht="72">
      <c r="B63" s="43" t="s">
        <v>11</v>
      </c>
      <c r="C63" s="45" t="s">
        <v>13</v>
      </c>
      <c r="D63" s="46" t="s">
        <v>0</v>
      </c>
      <c r="E63" s="46" t="s">
        <v>1</v>
      </c>
      <c r="F63" s="46" t="s">
        <v>2</v>
      </c>
      <c r="G63" s="46" t="s">
        <v>3</v>
      </c>
      <c r="H63" s="46" t="s">
        <v>4</v>
      </c>
      <c r="I63" s="46" t="s">
        <v>5</v>
      </c>
      <c r="J63" s="46" t="s">
        <v>6</v>
      </c>
      <c r="K63" s="46" t="s">
        <v>344</v>
      </c>
      <c r="L63" s="46" t="s">
        <v>38</v>
      </c>
      <c r="M63" s="46" t="s">
        <v>15</v>
      </c>
      <c r="N63" s="46" t="s">
        <v>16</v>
      </c>
    </row>
    <row r="64" spans="2:14" ht="13.5">
      <c r="B64" s="47" t="s">
        <v>336</v>
      </c>
      <c r="C64" s="47" t="s">
        <v>91</v>
      </c>
      <c r="D64" s="48">
        <v>24178</v>
      </c>
      <c r="E64" s="48">
        <v>1815</v>
      </c>
      <c r="F64" s="48">
        <v>662</v>
      </c>
      <c r="G64" s="49">
        <f>F64/E64</f>
        <v>0.36473829201101926</v>
      </c>
      <c r="H64" s="48">
        <v>1153</v>
      </c>
      <c r="I64" s="48">
        <f>D64/F64</f>
        <v>36.522658610271904</v>
      </c>
      <c r="J64" s="48">
        <f>D64/E64</f>
        <v>13.32121212121212</v>
      </c>
      <c r="K64" s="48">
        <v>470</v>
      </c>
      <c r="L64" s="48">
        <v>1</v>
      </c>
      <c r="M64" s="48">
        <v>75607</v>
      </c>
      <c r="N64" s="50">
        <f>D64/M64</f>
        <v>0.3197852050736043</v>
      </c>
    </row>
  </sheetData>
  <sheetProtection/>
  <mergeCells count="5">
    <mergeCell ref="B1:C1"/>
    <mergeCell ref="D1:N1"/>
    <mergeCell ref="B2:C2"/>
    <mergeCell ref="B61:N61"/>
    <mergeCell ref="B62:N6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68"/>
  <sheetViews>
    <sheetView workbookViewId="0" topLeftCell="A1">
      <pane ySplit="3" topLeftCell="BM4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4.00390625" style="3" customWidth="1"/>
    <col min="2" max="2" width="17.421875" style="0" customWidth="1"/>
    <col min="3" max="3" width="8.7109375" style="0" customWidth="1"/>
    <col min="4" max="4" width="37.281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</cols>
  <sheetData>
    <row r="1" spans="2:15" ht="93" customHeight="1">
      <c r="B1" s="64" t="s">
        <v>349</v>
      </c>
      <c r="C1" s="64"/>
      <c r="D1" s="64"/>
      <c r="E1" s="65" t="s">
        <v>322</v>
      </c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2:15" ht="84">
      <c r="B2" s="66" t="s">
        <v>350</v>
      </c>
      <c r="C2" s="66"/>
      <c r="D2" s="66"/>
      <c r="E2" s="11" t="s">
        <v>0</v>
      </c>
      <c r="F2" s="11" t="s">
        <v>1</v>
      </c>
      <c r="G2" s="11" t="s">
        <v>323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341</v>
      </c>
      <c r="M2" s="11" t="s">
        <v>38</v>
      </c>
      <c r="N2" s="11" t="s">
        <v>15</v>
      </c>
      <c r="O2" s="11" t="s">
        <v>16</v>
      </c>
    </row>
    <row r="3" spans="2:15" ht="13.5">
      <c r="B3" s="11" t="s">
        <v>11</v>
      </c>
      <c r="C3" s="11" t="s">
        <v>12</v>
      </c>
      <c r="D3" s="11" t="s">
        <v>13</v>
      </c>
      <c r="E3" s="11" t="s">
        <v>326</v>
      </c>
      <c r="F3" s="11" t="s">
        <v>327</v>
      </c>
      <c r="G3" s="11" t="s">
        <v>328</v>
      </c>
      <c r="H3" s="11" t="s">
        <v>329</v>
      </c>
      <c r="I3" s="11" t="s">
        <v>330</v>
      </c>
      <c r="J3" s="11" t="s">
        <v>331</v>
      </c>
      <c r="K3" s="11" t="s">
        <v>332</v>
      </c>
      <c r="L3" s="11"/>
      <c r="M3" s="11"/>
      <c r="N3" s="11" t="s">
        <v>15</v>
      </c>
      <c r="O3" s="11" t="s">
        <v>334</v>
      </c>
    </row>
    <row r="4" spans="2:15" ht="13.5">
      <c r="B4" s="4" t="s">
        <v>31</v>
      </c>
      <c r="C4" s="12">
        <v>4</v>
      </c>
      <c r="D4" s="4" t="s">
        <v>32</v>
      </c>
      <c r="E4" s="5">
        <v>13825</v>
      </c>
      <c r="F4" s="5">
        <v>202</v>
      </c>
      <c r="G4" s="5">
        <v>129</v>
      </c>
      <c r="H4" s="6">
        <f>G4/F4</f>
        <v>0.6386138613861386</v>
      </c>
      <c r="I4" s="5">
        <v>73</v>
      </c>
      <c r="J4" s="5">
        <f>E4/G4</f>
        <v>107.17054263565892</v>
      </c>
      <c r="K4" s="5">
        <f>E4/F4</f>
        <v>68.44059405940594</v>
      </c>
      <c r="L4" s="5">
        <v>919</v>
      </c>
      <c r="M4" s="5">
        <v>1</v>
      </c>
      <c r="N4" s="5">
        <v>5715</v>
      </c>
      <c r="O4" s="13">
        <f>E4/N4</f>
        <v>2.41907261592301</v>
      </c>
    </row>
    <row r="5" spans="2:15" ht="13.5">
      <c r="B5" s="4" t="s">
        <v>33</v>
      </c>
      <c r="C5" s="12">
        <v>3</v>
      </c>
      <c r="D5" s="4" t="s">
        <v>34</v>
      </c>
      <c r="E5" s="5">
        <v>12110</v>
      </c>
      <c r="F5" s="5">
        <v>25</v>
      </c>
      <c r="G5" s="5">
        <v>21</v>
      </c>
      <c r="H5" s="6">
        <f>G5/F5</f>
        <v>0.84</v>
      </c>
      <c r="I5" s="5">
        <v>4</v>
      </c>
      <c r="J5" s="5">
        <f>E5/G5</f>
        <v>576.6666666666666</v>
      </c>
      <c r="K5" s="5">
        <f>E5/F5</f>
        <v>484.4</v>
      </c>
      <c r="L5" s="5">
        <v>1414</v>
      </c>
      <c r="M5" s="5">
        <v>1</v>
      </c>
      <c r="N5" s="5">
        <v>5603</v>
      </c>
      <c r="O5" s="13">
        <f>E5/N5</f>
        <v>2.161342138140282</v>
      </c>
    </row>
    <row r="6" spans="2:15" ht="13.5">
      <c r="B6" s="4" t="s">
        <v>337</v>
      </c>
      <c r="C6" s="12">
        <v>5</v>
      </c>
      <c r="D6" s="4" t="s">
        <v>209</v>
      </c>
      <c r="E6" s="5">
        <v>10747</v>
      </c>
      <c r="F6" s="5">
        <v>412</v>
      </c>
      <c r="G6" s="5">
        <v>102</v>
      </c>
      <c r="H6" s="6">
        <f>G6/F6</f>
        <v>0.24757281553398058</v>
      </c>
      <c r="I6" s="5">
        <v>310</v>
      </c>
      <c r="J6" s="5">
        <f>E6/G6</f>
        <v>105.36274509803921</v>
      </c>
      <c r="K6" s="5">
        <f>E6/F6</f>
        <v>26.08495145631068</v>
      </c>
      <c r="L6" s="5">
        <v>2195</v>
      </c>
      <c r="M6" s="5">
        <v>1</v>
      </c>
      <c r="N6" s="5">
        <v>5268</v>
      </c>
      <c r="O6" s="13">
        <f>E6/N6</f>
        <v>2.040053151100987</v>
      </c>
    </row>
    <row r="7" spans="2:15" ht="13.5">
      <c r="B7" s="4" t="s">
        <v>336</v>
      </c>
      <c r="C7" s="12">
        <v>12</v>
      </c>
      <c r="D7" s="4" t="s">
        <v>36</v>
      </c>
      <c r="E7" s="5">
        <v>12567</v>
      </c>
      <c r="F7" s="5">
        <v>648</v>
      </c>
      <c r="G7" s="5">
        <v>243</v>
      </c>
      <c r="H7" s="6">
        <f>G7/F7</f>
        <v>0.375</v>
      </c>
      <c r="I7" s="5">
        <v>405</v>
      </c>
      <c r="J7" s="5">
        <f>E7/G7</f>
        <v>51.71604938271605</v>
      </c>
      <c r="K7" s="5">
        <f>E7/F7</f>
        <v>19.39351851851852</v>
      </c>
      <c r="L7" s="5">
        <v>588</v>
      </c>
      <c r="M7" s="5">
        <v>1</v>
      </c>
      <c r="N7" s="5">
        <v>6289</v>
      </c>
      <c r="O7" s="13">
        <f>E7/N7</f>
        <v>1.9982509142948004</v>
      </c>
    </row>
    <row r="8" spans="2:15" ht="13.5">
      <c r="B8" s="4" t="s">
        <v>336</v>
      </c>
      <c r="C8" s="12">
        <v>8</v>
      </c>
      <c r="D8" s="4" t="s">
        <v>35</v>
      </c>
      <c r="E8" s="5">
        <v>11613</v>
      </c>
      <c r="F8" s="5">
        <v>523</v>
      </c>
      <c r="G8" s="5">
        <v>190</v>
      </c>
      <c r="H8" s="6">
        <f>G8/F8</f>
        <v>0.3632887189292543</v>
      </c>
      <c r="I8" s="5">
        <v>333</v>
      </c>
      <c r="J8" s="5">
        <f>E8/G8</f>
        <v>61.12105263157895</v>
      </c>
      <c r="K8" s="5">
        <f>E8/F8</f>
        <v>22.204588910133843</v>
      </c>
      <c r="L8" s="5">
        <v>353</v>
      </c>
      <c r="M8" s="5">
        <v>1</v>
      </c>
      <c r="N8" s="5">
        <v>5817</v>
      </c>
      <c r="O8" s="13">
        <f>E8/N8</f>
        <v>1.9963898916967509</v>
      </c>
    </row>
    <row r="9" spans="2:15" ht="13.5">
      <c r="B9" s="4" t="s">
        <v>336</v>
      </c>
      <c r="C9" s="12">
        <v>11</v>
      </c>
      <c r="D9" s="4" t="s">
        <v>37</v>
      </c>
      <c r="E9" s="5">
        <v>12270</v>
      </c>
      <c r="F9" s="5">
        <v>561</v>
      </c>
      <c r="G9" s="5">
        <v>202</v>
      </c>
      <c r="H9" s="6">
        <f>G9/F9</f>
        <v>0.3600713012477718</v>
      </c>
      <c r="I9" s="5">
        <v>359</v>
      </c>
      <c r="J9" s="5">
        <f>E9/G9</f>
        <v>60.742574257425744</v>
      </c>
      <c r="K9" s="5">
        <f>E9/F9</f>
        <v>21.871657754010695</v>
      </c>
      <c r="L9" s="5">
        <v>465</v>
      </c>
      <c r="M9" s="5">
        <v>1</v>
      </c>
      <c r="N9" s="5">
        <v>6497</v>
      </c>
      <c r="O9" s="13">
        <f>E9/N9</f>
        <v>1.8885639525935047</v>
      </c>
    </row>
    <row r="10" spans="2:15" ht="13.5">
      <c r="B10" s="4" t="s">
        <v>336</v>
      </c>
      <c r="C10" s="12">
        <v>7</v>
      </c>
      <c r="D10" s="4" t="s">
        <v>143</v>
      </c>
      <c r="E10" s="5">
        <v>13056</v>
      </c>
      <c r="F10" s="5">
        <v>997</v>
      </c>
      <c r="G10" s="5">
        <v>337</v>
      </c>
      <c r="H10" s="6">
        <f>G10/F10</f>
        <v>0.33801404212637914</v>
      </c>
      <c r="I10" s="5">
        <v>660</v>
      </c>
      <c r="J10" s="5">
        <f>E10/G10</f>
        <v>38.74183976261128</v>
      </c>
      <c r="K10" s="5">
        <f>E10/F10</f>
        <v>13.095285857572717</v>
      </c>
      <c r="L10" s="5">
        <v>294</v>
      </c>
      <c r="M10" s="5">
        <v>1</v>
      </c>
      <c r="N10" s="5">
        <v>6925</v>
      </c>
      <c r="O10" s="13">
        <f>E10/N10</f>
        <v>1.8853429602888088</v>
      </c>
    </row>
    <row r="11" spans="2:15" ht="13.5">
      <c r="B11" s="4" t="s">
        <v>336</v>
      </c>
      <c r="C11" s="12">
        <v>5</v>
      </c>
      <c r="D11" s="4" t="s">
        <v>149</v>
      </c>
      <c r="E11" s="5">
        <v>9320</v>
      </c>
      <c r="F11" s="5">
        <v>719</v>
      </c>
      <c r="G11" s="5">
        <v>201</v>
      </c>
      <c r="H11" s="6">
        <f>G11/F11</f>
        <v>0.2795549374130737</v>
      </c>
      <c r="I11" s="5">
        <v>518</v>
      </c>
      <c r="J11" s="5">
        <f>E11/G11</f>
        <v>46.3681592039801</v>
      </c>
      <c r="K11" s="5">
        <f>E11/F11</f>
        <v>12.962447844228095</v>
      </c>
      <c r="L11" s="5">
        <v>485</v>
      </c>
      <c r="M11" s="5">
        <v>1</v>
      </c>
      <c r="N11" s="5">
        <v>4969</v>
      </c>
      <c r="O11" s="13">
        <f>E11/N11</f>
        <v>1.8756288991748842</v>
      </c>
    </row>
    <row r="12" spans="2:15" ht="13.5">
      <c r="B12" s="4" t="s">
        <v>336</v>
      </c>
      <c r="C12" s="12">
        <v>1</v>
      </c>
      <c r="D12" s="4" t="s">
        <v>144</v>
      </c>
      <c r="E12" s="5">
        <v>11201</v>
      </c>
      <c r="F12" s="5">
        <v>762</v>
      </c>
      <c r="G12" s="5">
        <v>204</v>
      </c>
      <c r="H12" s="6">
        <f>G12/F12</f>
        <v>0.2677165354330709</v>
      </c>
      <c r="I12" s="5">
        <v>558</v>
      </c>
      <c r="J12" s="5">
        <f>E12/G12</f>
        <v>54.90686274509804</v>
      </c>
      <c r="K12" s="5">
        <f>E12/F12</f>
        <v>14.699475065616799</v>
      </c>
      <c r="L12" s="5">
        <v>484</v>
      </c>
      <c r="M12" s="5">
        <v>1</v>
      </c>
      <c r="N12" s="5">
        <v>6158</v>
      </c>
      <c r="O12" s="13">
        <f>E12/N12</f>
        <v>1.8189347190646314</v>
      </c>
    </row>
    <row r="13" spans="2:15" ht="13.5">
      <c r="B13" s="4" t="s">
        <v>84</v>
      </c>
      <c r="C13" s="12">
        <v>3</v>
      </c>
      <c r="D13" s="4" t="s">
        <v>142</v>
      </c>
      <c r="E13" s="5">
        <v>11239</v>
      </c>
      <c r="F13" s="5">
        <v>588</v>
      </c>
      <c r="G13" s="5">
        <v>162</v>
      </c>
      <c r="H13" s="6">
        <f>G13/F13</f>
        <v>0.2755102040816326</v>
      </c>
      <c r="I13" s="5">
        <v>426</v>
      </c>
      <c r="J13" s="5">
        <f>E13/G13</f>
        <v>69.37654320987654</v>
      </c>
      <c r="K13" s="5">
        <f>E13/F13</f>
        <v>19.11394557823129</v>
      </c>
      <c r="L13" s="5">
        <v>627</v>
      </c>
      <c r="M13" s="5">
        <v>1</v>
      </c>
      <c r="N13" s="5">
        <v>6183</v>
      </c>
      <c r="O13" s="13">
        <f>E13/N13</f>
        <v>1.8177260229661976</v>
      </c>
    </row>
    <row r="14" spans="2:15" ht="13.5">
      <c r="B14" s="4" t="s">
        <v>33</v>
      </c>
      <c r="C14" s="12">
        <v>2</v>
      </c>
      <c r="D14" s="4" t="s">
        <v>146</v>
      </c>
      <c r="E14" s="5">
        <v>9590</v>
      </c>
      <c r="F14" s="5">
        <v>152</v>
      </c>
      <c r="G14" s="5">
        <v>107</v>
      </c>
      <c r="H14" s="6">
        <f>G14/F14</f>
        <v>0.7039473684210527</v>
      </c>
      <c r="I14" s="5">
        <v>45</v>
      </c>
      <c r="J14" s="5">
        <f>E14/G14</f>
        <v>89.62616822429906</v>
      </c>
      <c r="K14" s="5">
        <f>E14/F14</f>
        <v>63.0921052631579</v>
      </c>
      <c r="L14" s="5">
        <v>508</v>
      </c>
      <c r="M14" s="5">
        <v>2</v>
      </c>
      <c r="N14" s="5">
        <v>5541</v>
      </c>
      <c r="O14" s="13">
        <f>E14/N14</f>
        <v>1.7307345244540697</v>
      </c>
    </row>
    <row r="15" spans="2:15" ht="13.5">
      <c r="B15" s="4" t="s">
        <v>82</v>
      </c>
      <c r="C15" s="12">
        <v>1</v>
      </c>
      <c r="D15" s="4" t="s">
        <v>145</v>
      </c>
      <c r="E15" s="5">
        <v>8295</v>
      </c>
      <c r="F15" s="5">
        <v>28</v>
      </c>
      <c r="G15" s="5">
        <v>16</v>
      </c>
      <c r="H15" s="6">
        <f>G15/F15</f>
        <v>0.5714285714285714</v>
      </c>
      <c r="I15" s="5">
        <v>12</v>
      </c>
      <c r="J15" s="5">
        <f>E15/G15</f>
        <v>518.4375</v>
      </c>
      <c r="K15" s="5">
        <f>E15/F15</f>
        <v>296.25</v>
      </c>
      <c r="L15" s="5">
        <v>1229</v>
      </c>
      <c r="M15" s="5">
        <v>1</v>
      </c>
      <c r="N15" s="5">
        <v>4892</v>
      </c>
      <c r="O15" s="13">
        <f>E15/N15</f>
        <v>1.6956255110384302</v>
      </c>
    </row>
    <row r="16" spans="2:15" ht="13.5">
      <c r="B16" s="4" t="s">
        <v>336</v>
      </c>
      <c r="C16" s="12">
        <v>9</v>
      </c>
      <c r="D16" s="4" t="s">
        <v>147</v>
      </c>
      <c r="E16" s="5">
        <v>10704</v>
      </c>
      <c r="F16" s="5">
        <v>465</v>
      </c>
      <c r="G16" s="5">
        <v>194</v>
      </c>
      <c r="H16" s="6">
        <f>G16/F16</f>
        <v>0.4172043010752688</v>
      </c>
      <c r="I16" s="5">
        <v>271</v>
      </c>
      <c r="J16" s="5">
        <f>E16/G16</f>
        <v>55.175257731958766</v>
      </c>
      <c r="K16" s="5">
        <f>E16/F16</f>
        <v>23.019354838709678</v>
      </c>
      <c r="L16" s="5">
        <v>501</v>
      </c>
      <c r="M16" s="5">
        <v>1</v>
      </c>
      <c r="N16" s="5">
        <v>6380</v>
      </c>
      <c r="O16" s="13">
        <f>E16/N16</f>
        <v>1.677742946708464</v>
      </c>
    </row>
    <row r="17" spans="2:15" ht="13.5">
      <c r="B17" s="4" t="s">
        <v>340</v>
      </c>
      <c r="C17" s="12">
        <v>10</v>
      </c>
      <c r="D17" s="4" t="s">
        <v>148</v>
      </c>
      <c r="E17" s="5">
        <v>9704</v>
      </c>
      <c r="F17" s="5">
        <v>512</v>
      </c>
      <c r="G17" s="5">
        <v>209</v>
      </c>
      <c r="H17" s="6">
        <f>G17/F17</f>
        <v>0.408203125</v>
      </c>
      <c r="I17" s="5">
        <v>303</v>
      </c>
      <c r="J17" s="5">
        <f>E17/G17</f>
        <v>46.430622009569376</v>
      </c>
      <c r="K17" s="5">
        <f>E17/F17</f>
        <v>18.953125</v>
      </c>
      <c r="L17" s="5">
        <v>423</v>
      </c>
      <c r="M17" s="5">
        <v>1</v>
      </c>
      <c r="N17" s="5">
        <v>6037</v>
      </c>
      <c r="O17" s="13">
        <f>E17/N17</f>
        <v>1.6074209044227266</v>
      </c>
    </row>
    <row r="18" spans="2:15" ht="13.5">
      <c r="B18" s="4" t="s">
        <v>84</v>
      </c>
      <c r="C18" s="12">
        <v>5</v>
      </c>
      <c r="D18" s="4" t="s">
        <v>162</v>
      </c>
      <c r="E18" s="5">
        <v>7707</v>
      </c>
      <c r="F18" s="5">
        <v>108</v>
      </c>
      <c r="G18" s="5">
        <v>46</v>
      </c>
      <c r="H18" s="6">
        <f>G18/F18</f>
        <v>0.42592592592592593</v>
      </c>
      <c r="I18" s="5">
        <v>62</v>
      </c>
      <c r="J18" s="5">
        <f>E18/G18</f>
        <v>167.54347826086956</v>
      </c>
      <c r="K18" s="5">
        <f>E18/F18</f>
        <v>71.36111111111111</v>
      </c>
      <c r="L18" s="5">
        <v>3490</v>
      </c>
      <c r="M18" s="5">
        <v>1</v>
      </c>
      <c r="N18" s="5">
        <v>5053</v>
      </c>
      <c r="O18" s="13">
        <f>E18/N18</f>
        <v>1.525232535127647</v>
      </c>
    </row>
    <row r="19" spans="2:15" ht="13.5">
      <c r="B19" s="4" t="s">
        <v>31</v>
      </c>
      <c r="C19" s="12">
        <v>1</v>
      </c>
      <c r="D19" s="4" t="s">
        <v>150</v>
      </c>
      <c r="E19" s="5">
        <v>8982</v>
      </c>
      <c r="F19" s="5">
        <v>163</v>
      </c>
      <c r="G19" s="5">
        <v>78</v>
      </c>
      <c r="H19" s="6">
        <f>G19/F19</f>
        <v>0.4785276073619632</v>
      </c>
      <c r="I19" s="5">
        <v>85</v>
      </c>
      <c r="J19" s="5">
        <f>E19/G19</f>
        <v>115.15384615384616</v>
      </c>
      <c r="K19" s="5">
        <f>E19/F19</f>
        <v>55.104294478527606</v>
      </c>
      <c r="L19" s="5">
        <v>815</v>
      </c>
      <c r="M19" s="5">
        <v>1</v>
      </c>
      <c r="N19" s="5">
        <v>5993</v>
      </c>
      <c r="O19" s="13">
        <f>E19/N19</f>
        <v>1.4987485399632905</v>
      </c>
    </row>
    <row r="20" spans="2:15" ht="13.5">
      <c r="B20" s="4" t="s">
        <v>82</v>
      </c>
      <c r="C20" s="12">
        <v>5</v>
      </c>
      <c r="D20" s="4" t="s">
        <v>154</v>
      </c>
      <c r="E20" s="5">
        <v>7918</v>
      </c>
      <c r="F20" s="5">
        <v>77</v>
      </c>
      <c r="G20" s="5">
        <v>47</v>
      </c>
      <c r="H20" s="6">
        <f>G20/F20</f>
        <v>0.6103896103896104</v>
      </c>
      <c r="I20" s="5">
        <v>30</v>
      </c>
      <c r="J20" s="5">
        <f>E20/G20</f>
        <v>168.46808510638297</v>
      </c>
      <c r="K20" s="5">
        <f>E20/F20</f>
        <v>102.83116883116882</v>
      </c>
      <c r="L20" s="5">
        <v>1502</v>
      </c>
      <c r="M20" s="5">
        <v>1</v>
      </c>
      <c r="N20" s="5">
        <v>5320</v>
      </c>
      <c r="O20" s="13">
        <f>E20/N20</f>
        <v>1.488345864661654</v>
      </c>
    </row>
    <row r="21" spans="2:15" ht="13.5">
      <c r="B21" s="4" t="s">
        <v>336</v>
      </c>
      <c r="C21" s="12">
        <v>3</v>
      </c>
      <c r="D21" s="4" t="s">
        <v>156</v>
      </c>
      <c r="E21" s="5">
        <v>8073</v>
      </c>
      <c r="F21" s="5">
        <v>550</v>
      </c>
      <c r="G21" s="5">
        <v>170</v>
      </c>
      <c r="H21" s="6">
        <f>G21/F21</f>
        <v>0.3090909090909091</v>
      </c>
      <c r="I21" s="5">
        <v>380</v>
      </c>
      <c r="J21" s="5">
        <f>E21/G21</f>
        <v>47.48823529411764</v>
      </c>
      <c r="K21" s="5">
        <f>E21/F21</f>
        <v>14.678181818181818</v>
      </c>
      <c r="L21" s="5">
        <v>320</v>
      </c>
      <c r="M21" s="5">
        <v>1</v>
      </c>
      <c r="N21" s="5">
        <v>5617</v>
      </c>
      <c r="O21" s="13">
        <f>E21/N21</f>
        <v>1.4372440804700017</v>
      </c>
    </row>
    <row r="22" spans="2:15" ht="13.5">
      <c r="B22" s="4" t="s">
        <v>337</v>
      </c>
      <c r="C22" s="12">
        <v>10</v>
      </c>
      <c r="D22" s="4" t="s">
        <v>151</v>
      </c>
      <c r="E22" s="5">
        <v>8981</v>
      </c>
      <c r="F22" s="5">
        <v>396</v>
      </c>
      <c r="G22" s="5">
        <v>97</v>
      </c>
      <c r="H22" s="6">
        <f>G22/F22</f>
        <v>0.24494949494949494</v>
      </c>
      <c r="I22" s="5">
        <v>299</v>
      </c>
      <c r="J22" s="5">
        <f>E22/G22</f>
        <v>92.58762886597938</v>
      </c>
      <c r="K22" s="5">
        <f>E22/F22</f>
        <v>22.67929292929293</v>
      </c>
      <c r="L22" s="5">
        <v>500</v>
      </c>
      <c r="M22" s="5">
        <v>1</v>
      </c>
      <c r="N22" s="5">
        <v>6257</v>
      </c>
      <c r="O22" s="13">
        <f>E22/N22</f>
        <v>1.4353524053060571</v>
      </c>
    </row>
    <row r="23" spans="2:15" ht="13.5">
      <c r="B23" s="4" t="s">
        <v>137</v>
      </c>
      <c r="C23" s="12">
        <v>16</v>
      </c>
      <c r="D23" s="4" t="s">
        <v>169</v>
      </c>
      <c r="E23" s="5">
        <v>8331</v>
      </c>
      <c r="F23" s="5">
        <v>174</v>
      </c>
      <c r="G23" s="5">
        <v>72</v>
      </c>
      <c r="H23" s="6">
        <f>G23/F23</f>
        <v>0.41379310344827586</v>
      </c>
      <c r="I23" s="5">
        <v>102</v>
      </c>
      <c r="J23" s="5">
        <f>E23/G23</f>
        <v>115.70833333333333</v>
      </c>
      <c r="K23" s="5">
        <f>E23/F23</f>
        <v>47.87931034482759</v>
      </c>
      <c r="L23" s="5">
        <v>1241</v>
      </c>
      <c r="M23" s="5">
        <v>1</v>
      </c>
      <c r="N23" s="5">
        <v>5891</v>
      </c>
      <c r="O23" s="13">
        <f>E23/N23</f>
        <v>1.4141911390256323</v>
      </c>
    </row>
    <row r="24" spans="2:15" ht="13.5">
      <c r="B24" s="4" t="s">
        <v>33</v>
      </c>
      <c r="C24" s="12">
        <v>1</v>
      </c>
      <c r="D24" s="4" t="s">
        <v>153</v>
      </c>
      <c r="E24" s="5">
        <v>7934</v>
      </c>
      <c r="F24" s="5">
        <v>75</v>
      </c>
      <c r="G24" s="5">
        <v>50</v>
      </c>
      <c r="H24" s="6">
        <f>G24/F24</f>
        <v>0.6666666666666666</v>
      </c>
      <c r="I24" s="5">
        <v>25</v>
      </c>
      <c r="J24" s="5">
        <f>E24/G24</f>
        <v>158.68</v>
      </c>
      <c r="K24" s="5">
        <f>E24/F24</f>
        <v>105.78666666666666</v>
      </c>
      <c r="L24" s="5">
        <v>1206</v>
      </c>
      <c r="M24" s="5">
        <v>1</v>
      </c>
      <c r="N24" s="5">
        <v>5651</v>
      </c>
      <c r="O24" s="13">
        <f>E24/N24</f>
        <v>1.4039992921606794</v>
      </c>
    </row>
    <row r="25" spans="2:15" ht="13.5">
      <c r="B25" s="4" t="s">
        <v>338</v>
      </c>
      <c r="C25" s="12">
        <v>22</v>
      </c>
      <c r="D25" s="4" t="s">
        <v>152</v>
      </c>
      <c r="E25" s="5">
        <v>9505</v>
      </c>
      <c r="F25" s="5">
        <v>55</v>
      </c>
      <c r="G25" s="5">
        <v>33</v>
      </c>
      <c r="H25" s="6">
        <f>G25/F25</f>
        <v>0.6</v>
      </c>
      <c r="I25" s="5">
        <v>22</v>
      </c>
      <c r="J25" s="5">
        <f>E25/G25</f>
        <v>288.030303030303</v>
      </c>
      <c r="K25" s="5">
        <f>E25/F25</f>
        <v>172.8181818181818</v>
      </c>
      <c r="L25" s="5">
        <v>1580</v>
      </c>
      <c r="M25" s="5">
        <v>1</v>
      </c>
      <c r="N25" s="5">
        <v>6810</v>
      </c>
      <c r="O25" s="13">
        <f>E25/N25</f>
        <v>1.3957415565345082</v>
      </c>
    </row>
    <row r="26" spans="2:15" ht="13.5">
      <c r="B26" s="4" t="s">
        <v>33</v>
      </c>
      <c r="C26" s="12">
        <v>4</v>
      </c>
      <c r="D26" s="4" t="s">
        <v>155</v>
      </c>
      <c r="E26" s="5">
        <v>8654</v>
      </c>
      <c r="F26" s="5">
        <v>164</v>
      </c>
      <c r="G26" s="5">
        <v>83</v>
      </c>
      <c r="H26" s="6">
        <f>G26/F26</f>
        <v>0.5060975609756098</v>
      </c>
      <c r="I26" s="5">
        <v>81</v>
      </c>
      <c r="J26" s="5">
        <f>E26/G26</f>
        <v>104.26506024096386</v>
      </c>
      <c r="K26" s="5">
        <f>E26/F26</f>
        <v>52.76829268292683</v>
      </c>
      <c r="L26" s="5">
        <v>1168</v>
      </c>
      <c r="M26" s="5">
        <v>1</v>
      </c>
      <c r="N26" s="5">
        <v>6443</v>
      </c>
      <c r="O26" s="13">
        <f>E26/N26</f>
        <v>1.3431631227688965</v>
      </c>
    </row>
    <row r="27" spans="2:15" ht="13.5">
      <c r="B27" s="4" t="s">
        <v>114</v>
      </c>
      <c r="C27" s="12">
        <v>8</v>
      </c>
      <c r="D27" s="4" t="s">
        <v>157</v>
      </c>
      <c r="E27" s="5">
        <v>8916</v>
      </c>
      <c r="F27" s="5">
        <v>67</v>
      </c>
      <c r="G27" s="5">
        <v>21</v>
      </c>
      <c r="H27" s="6">
        <f>G27/F27</f>
        <v>0.31343283582089554</v>
      </c>
      <c r="I27" s="5">
        <v>46</v>
      </c>
      <c r="J27" s="5">
        <f>E27/G27</f>
        <v>424.57142857142856</v>
      </c>
      <c r="K27" s="5">
        <f>E27/F27</f>
        <v>133.07462686567163</v>
      </c>
      <c r="L27" s="5">
        <v>2804</v>
      </c>
      <c r="M27" s="5">
        <v>1</v>
      </c>
      <c r="N27" s="5">
        <v>6703</v>
      </c>
      <c r="O27" s="13">
        <f>E27/N27</f>
        <v>1.330150678800537</v>
      </c>
    </row>
    <row r="28" spans="2:15" ht="13.5">
      <c r="B28" s="4" t="s">
        <v>336</v>
      </c>
      <c r="C28" s="12">
        <v>2</v>
      </c>
      <c r="D28" s="4" t="s">
        <v>166</v>
      </c>
      <c r="E28" s="5">
        <v>8248</v>
      </c>
      <c r="F28" s="5">
        <v>305</v>
      </c>
      <c r="G28" s="5">
        <v>156</v>
      </c>
      <c r="H28" s="6">
        <f>G28/F28</f>
        <v>0.5114754098360655</v>
      </c>
      <c r="I28" s="5">
        <v>149</v>
      </c>
      <c r="J28" s="5">
        <f>E28/G28</f>
        <v>52.87179487179487</v>
      </c>
      <c r="K28" s="5">
        <f>E28/F28</f>
        <v>27.042622950819673</v>
      </c>
      <c r="L28" s="5">
        <v>407</v>
      </c>
      <c r="M28" s="5">
        <v>1</v>
      </c>
      <c r="N28" s="5">
        <v>6272</v>
      </c>
      <c r="O28" s="13">
        <f>E28/N28</f>
        <v>1.3150510204081634</v>
      </c>
    </row>
    <row r="29" spans="2:15" ht="13.5">
      <c r="B29" s="4" t="s">
        <v>29</v>
      </c>
      <c r="C29" s="12">
        <v>10</v>
      </c>
      <c r="D29" s="4" t="s">
        <v>158</v>
      </c>
      <c r="E29" s="5">
        <v>7426</v>
      </c>
      <c r="F29" s="5">
        <v>2892</v>
      </c>
      <c r="G29" s="5">
        <v>465</v>
      </c>
      <c r="H29" s="6">
        <f>G29/F29</f>
        <v>0.1607883817427386</v>
      </c>
      <c r="I29" s="5">
        <v>2427</v>
      </c>
      <c r="J29" s="5">
        <f>E29/G29</f>
        <v>15.96989247311828</v>
      </c>
      <c r="K29" s="5">
        <f>E29/F29</f>
        <v>2.56777316735823</v>
      </c>
      <c r="L29" s="5">
        <v>413</v>
      </c>
      <c r="M29" s="5">
        <v>1</v>
      </c>
      <c r="N29" s="5">
        <v>5749</v>
      </c>
      <c r="O29" s="13">
        <f>E29/N29</f>
        <v>1.291702904853018</v>
      </c>
    </row>
    <row r="30" spans="2:15" ht="13.5">
      <c r="B30" s="4" t="s">
        <v>99</v>
      </c>
      <c r="C30" s="12">
        <v>5</v>
      </c>
      <c r="D30" s="4" t="s">
        <v>159</v>
      </c>
      <c r="E30" s="5">
        <v>7553</v>
      </c>
      <c r="F30" s="5">
        <v>211</v>
      </c>
      <c r="G30" s="5">
        <v>57</v>
      </c>
      <c r="H30" s="6">
        <f>G30/F30</f>
        <v>0.27014218009478674</v>
      </c>
      <c r="I30" s="5">
        <v>154</v>
      </c>
      <c r="J30" s="5">
        <f>E30/G30</f>
        <v>132.50877192982455</v>
      </c>
      <c r="K30" s="5">
        <f>E30/F30</f>
        <v>35.796208530805686</v>
      </c>
      <c r="L30" s="5">
        <v>1350</v>
      </c>
      <c r="M30" s="5">
        <v>1</v>
      </c>
      <c r="N30" s="5">
        <v>5858</v>
      </c>
      <c r="O30" s="13">
        <f>E30/N30</f>
        <v>1.289347900307272</v>
      </c>
    </row>
    <row r="31" spans="2:15" ht="13.5">
      <c r="B31" s="4" t="s">
        <v>163</v>
      </c>
      <c r="C31" s="12">
        <v>6</v>
      </c>
      <c r="D31" s="4" t="s">
        <v>164</v>
      </c>
      <c r="E31" s="5">
        <v>6715</v>
      </c>
      <c r="F31" s="5">
        <v>24</v>
      </c>
      <c r="G31" s="5">
        <v>17</v>
      </c>
      <c r="H31" s="6">
        <f>G31/F31</f>
        <v>0.7083333333333334</v>
      </c>
      <c r="I31" s="5">
        <v>7</v>
      </c>
      <c r="J31" s="5">
        <f>E31/G31</f>
        <v>395</v>
      </c>
      <c r="K31" s="5">
        <f>E31/F31</f>
        <v>279.7916666666667</v>
      </c>
      <c r="L31" s="5">
        <v>1162</v>
      </c>
      <c r="M31" s="5">
        <v>2</v>
      </c>
      <c r="N31" s="5">
        <v>5312</v>
      </c>
      <c r="O31" s="13">
        <f>E31/N31</f>
        <v>1.2641189759036144</v>
      </c>
    </row>
    <row r="32" spans="2:15" ht="13.5">
      <c r="B32" s="4" t="s">
        <v>336</v>
      </c>
      <c r="C32" s="12">
        <v>4</v>
      </c>
      <c r="D32" s="4" t="s">
        <v>172</v>
      </c>
      <c r="E32" s="5">
        <v>9027</v>
      </c>
      <c r="F32" s="5">
        <v>672</v>
      </c>
      <c r="G32" s="5">
        <v>216</v>
      </c>
      <c r="H32" s="6">
        <f>G32/F32</f>
        <v>0.32142857142857145</v>
      </c>
      <c r="I32" s="5">
        <v>456</v>
      </c>
      <c r="J32" s="5">
        <f>E32/G32</f>
        <v>41.791666666666664</v>
      </c>
      <c r="K32" s="5">
        <f>E32/F32</f>
        <v>13.433035714285714</v>
      </c>
      <c r="L32" s="5">
        <v>539</v>
      </c>
      <c r="M32" s="5">
        <v>1</v>
      </c>
      <c r="N32" s="5">
        <v>7183</v>
      </c>
      <c r="O32" s="13">
        <f>E32/N32</f>
        <v>1.2567172490602811</v>
      </c>
    </row>
    <row r="33" spans="2:15" ht="13.5">
      <c r="B33" s="4" t="s">
        <v>160</v>
      </c>
      <c r="C33" s="12">
        <v>4</v>
      </c>
      <c r="D33" s="4" t="s">
        <v>161</v>
      </c>
      <c r="E33" s="5">
        <v>7644</v>
      </c>
      <c r="F33" s="5">
        <v>160</v>
      </c>
      <c r="G33" s="5">
        <v>50</v>
      </c>
      <c r="H33" s="6">
        <f>G33/F33</f>
        <v>0.3125</v>
      </c>
      <c r="I33" s="5">
        <v>110</v>
      </c>
      <c r="J33" s="5">
        <f>E33/G33</f>
        <v>152.88</v>
      </c>
      <c r="K33" s="5">
        <f>E33/F33</f>
        <v>47.775</v>
      </c>
      <c r="L33" s="5">
        <v>2097</v>
      </c>
      <c r="M33" s="5">
        <v>1</v>
      </c>
      <c r="N33" s="5">
        <v>6110</v>
      </c>
      <c r="O33" s="13">
        <f>E33/N33</f>
        <v>1.251063829787234</v>
      </c>
    </row>
    <row r="34" spans="2:15" ht="13.5">
      <c r="B34" s="4" t="s">
        <v>336</v>
      </c>
      <c r="C34" s="12">
        <v>10</v>
      </c>
      <c r="D34" s="4" t="s">
        <v>175</v>
      </c>
      <c r="E34" s="5">
        <v>7862</v>
      </c>
      <c r="F34" s="5">
        <v>591</v>
      </c>
      <c r="G34" s="5">
        <v>113</v>
      </c>
      <c r="H34" s="6">
        <f>G34/F34</f>
        <v>0.19120135363790186</v>
      </c>
      <c r="I34" s="5">
        <v>478</v>
      </c>
      <c r="J34" s="5">
        <f>E34/G34</f>
        <v>69.57522123893806</v>
      </c>
      <c r="K34" s="5">
        <f>E34/F34</f>
        <v>13.302876480541455</v>
      </c>
      <c r="L34" s="5">
        <v>1319</v>
      </c>
      <c r="M34" s="5">
        <v>1</v>
      </c>
      <c r="N34" s="5">
        <v>6480</v>
      </c>
      <c r="O34" s="13">
        <f>E34/N34</f>
        <v>1.2132716049382717</v>
      </c>
    </row>
    <row r="35" spans="2:15" ht="13.5">
      <c r="B35" s="4" t="s">
        <v>137</v>
      </c>
      <c r="C35" s="12">
        <v>4</v>
      </c>
      <c r="D35" s="4" t="s">
        <v>165</v>
      </c>
      <c r="E35" s="5">
        <v>7523</v>
      </c>
      <c r="F35" s="5">
        <v>77</v>
      </c>
      <c r="G35" s="5">
        <v>53</v>
      </c>
      <c r="H35" s="6">
        <f>G35/F35</f>
        <v>0.6883116883116883</v>
      </c>
      <c r="I35" s="5">
        <v>24</v>
      </c>
      <c r="J35" s="5">
        <f>E35/G35</f>
        <v>141.9433962264151</v>
      </c>
      <c r="K35" s="5">
        <f>E35/F35</f>
        <v>97.7012987012987</v>
      </c>
      <c r="L35" s="5">
        <v>469</v>
      </c>
      <c r="M35" s="5">
        <v>1</v>
      </c>
      <c r="N35" s="5">
        <v>6204</v>
      </c>
      <c r="O35" s="13">
        <f>E35/N35</f>
        <v>1.2126047711154093</v>
      </c>
    </row>
    <row r="36" spans="2:15" ht="13.5">
      <c r="B36" s="4" t="s">
        <v>109</v>
      </c>
      <c r="C36" s="12">
        <v>3</v>
      </c>
      <c r="D36" s="4" t="s">
        <v>167</v>
      </c>
      <c r="E36" s="5">
        <v>5667</v>
      </c>
      <c r="F36" s="5">
        <v>100</v>
      </c>
      <c r="G36" s="5">
        <v>55</v>
      </c>
      <c r="H36" s="6">
        <f>G36/F36</f>
        <v>0.55</v>
      </c>
      <c r="I36" s="5">
        <v>45</v>
      </c>
      <c r="J36" s="5">
        <f>E36/G36</f>
        <v>103.03636363636363</v>
      </c>
      <c r="K36" s="5">
        <f>E36/F36</f>
        <v>56.67</v>
      </c>
      <c r="L36" s="5">
        <v>1171</v>
      </c>
      <c r="M36" s="5">
        <v>1</v>
      </c>
      <c r="N36" s="5">
        <v>4729</v>
      </c>
      <c r="O36" s="13">
        <f>E36/N36</f>
        <v>1.198350602664411</v>
      </c>
    </row>
    <row r="37" spans="2:15" ht="13.5">
      <c r="B37" s="4" t="s">
        <v>29</v>
      </c>
      <c r="C37" s="12">
        <v>13</v>
      </c>
      <c r="D37" s="4" t="s">
        <v>176</v>
      </c>
      <c r="E37" s="5">
        <v>6661</v>
      </c>
      <c r="F37" s="5">
        <v>2884</v>
      </c>
      <c r="G37" s="5">
        <v>340</v>
      </c>
      <c r="H37" s="6">
        <f>G37/F37</f>
        <v>0.11789181692094314</v>
      </c>
      <c r="I37" s="5">
        <v>2544</v>
      </c>
      <c r="J37" s="5">
        <f>E37/G37</f>
        <v>19.591176470588234</v>
      </c>
      <c r="K37" s="5">
        <f>E37/F37</f>
        <v>2.309639389736477</v>
      </c>
      <c r="L37" s="5">
        <v>1572</v>
      </c>
      <c r="M37" s="5">
        <v>1</v>
      </c>
      <c r="N37" s="5">
        <v>5565</v>
      </c>
      <c r="O37" s="13">
        <f>E37/N37</f>
        <v>1.1969451931716082</v>
      </c>
    </row>
    <row r="38" spans="2:15" ht="13.5">
      <c r="B38" s="4" t="s">
        <v>95</v>
      </c>
      <c r="C38" s="12">
        <v>6</v>
      </c>
      <c r="D38" s="4" t="s">
        <v>168</v>
      </c>
      <c r="E38" s="5">
        <v>7419</v>
      </c>
      <c r="F38" s="5">
        <v>224</v>
      </c>
      <c r="G38" s="5">
        <v>132</v>
      </c>
      <c r="H38" s="6">
        <f>G38/F38</f>
        <v>0.5892857142857143</v>
      </c>
      <c r="I38" s="5">
        <v>92</v>
      </c>
      <c r="J38" s="5">
        <f>E38/G38</f>
        <v>56.20454545454545</v>
      </c>
      <c r="K38" s="5">
        <f>E38/F38</f>
        <v>33.120535714285715</v>
      </c>
      <c r="L38" s="5">
        <v>718</v>
      </c>
      <c r="M38" s="5">
        <v>1</v>
      </c>
      <c r="N38" s="5">
        <v>6256</v>
      </c>
      <c r="O38" s="13">
        <f>E38/N38</f>
        <v>1.1859015345268542</v>
      </c>
    </row>
    <row r="39" spans="2:15" ht="13.5">
      <c r="B39" s="4" t="s">
        <v>29</v>
      </c>
      <c r="C39" s="12">
        <v>8</v>
      </c>
      <c r="D39" s="4" t="s">
        <v>170</v>
      </c>
      <c r="E39" s="5">
        <v>7624</v>
      </c>
      <c r="F39" s="5">
        <v>2969</v>
      </c>
      <c r="G39" s="5">
        <v>461</v>
      </c>
      <c r="H39" s="6">
        <f>G39/F39</f>
        <v>0.15527113506231055</v>
      </c>
      <c r="I39" s="5">
        <v>2508</v>
      </c>
      <c r="J39" s="5">
        <f>E39/G39</f>
        <v>16.537960954446856</v>
      </c>
      <c r="K39" s="5">
        <f>E39/F39</f>
        <v>2.5678679690131356</v>
      </c>
      <c r="L39" s="5">
        <v>1157</v>
      </c>
      <c r="M39" s="5">
        <v>1</v>
      </c>
      <c r="N39" s="5">
        <v>6461</v>
      </c>
      <c r="O39" s="13">
        <f>E39/N39</f>
        <v>1.1800030954960532</v>
      </c>
    </row>
    <row r="40" spans="2:15" ht="13.5">
      <c r="B40" s="4" t="s">
        <v>337</v>
      </c>
      <c r="C40" s="12">
        <v>3</v>
      </c>
      <c r="D40" s="4" t="s">
        <v>255</v>
      </c>
      <c r="E40" s="5">
        <v>8648</v>
      </c>
      <c r="F40" s="5">
        <v>393</v>
      </c>
      <c r="G40" s="5">
        <v>55</v>
      </c>
      <c r="H40" s="6">
        <f>G40/F40</f>
        <v>0.13994910941475827</v>
      </c>
      <c r="I40" s="5">
        <v>338</v>
      </c>
      <c r="J40" s="5">
        <f>E40/G40</f>
        <v>157.23636363636365</v>
      </c>
      <c r="K40" s="5">
        <f>E40/F40</f>
        <v>22.005089058524174</v>
      </c>
      <c r="L40" s="5">
        <v>1381</v>
      </c>
      <c r="M40" s="5">
        <v>1</v>
      </c>
      <c r="N40" s="5">
        <v>7394</v>
      </c>
      <c r="O40" s="13">
        <f>E40/N40</f>
        <v>1.1695969705166351</v>
      </c>
    </row>
    <row r="41" spans="2:15" ht="13.5">
      <c r="B41" s="4" t="s">
        <v>340</v>
      </c>
      <c r="C41" s="12">
        <v>8</v>
      </c>
      <c r="D41" s="4" t="s">
        <v>174</v>
      </c>
      <c r="E41" s="5">
        <v>6571</v>
      </c>
      <c r="F41" s="5">
        <v>151</v>
      </c>
      <c r="G41" s="5">
        <v>68</v>
      </c>
      <c r="H41" s="6">
        <f>G41/F41</f>
        <v>0.4503311258278146</v>
      </c>
      <c r="I41" s="5">
        <v>83</v>
      </c>
      <c r="J41" s="5">
        <f>E41/G41</f>
        <v>96.63235294117646</v>
      </c>
      <c r="K41" s="5">
        <f>E41/F41</f>
        <v>43.51655629139073</v>
      </c>
      <c r="L41" s="5">
        <v>1210</v>
      </c>
      <c r="M41" s="5">
        <v>1</v>
      </c>
      <c r="N41" s="5">
        <v>5662</v>
      </c>
      <c r="O41" s="13">
        <f>E41/N41</f>
        <v>1.1605439773931474</v>
      </c>
    </row>
    <row r="42" spans="2:15" ht="13.5">
      <c r="B42" s="4" t="s">
        <v>109</v>
      </c>
      <c r="C42" s="12">
        <v>6</v>
      </c>
      <c r="D42" s="4" t="s">
        <v>171</v>
      </c>
      <c r="E42" s="5">
        <v>6645</v>
      </c>
      <c r="F42" s="5">
        <v>202</v>
      </c>
      <c r="G42" s="5">
        <v>82</v>
      </c>
      <c r="H42" s="6">
        <f>G42/F42</f>
        <v>0.40594059405940597</v>
      </c>
      <c r="I42" s="5">
        <v>120</v>
      </c>
      <c r="J42" s="5">
        <f>E42/G42</f>
        <v>81.03658536585365</v>
      </c>
      <c r="K42" s="5">
        <f>E42/F42</f>
        <v>32.896039603960396</v>
      </c>
      <c r="L42" s="5">
        <v>914</v>
      </c>
      <c r="M42" s="5">
        <v>1</v>
      </c>
      <c r="N42" s="5">
        <v>5800</v>
      </c>
      <c r="O42" s="13">
        <f>E42/N42</f>
        <v>1.1456896551724138</v>
      </c>
    </row>
    <row r="43" spans="2:15" ht="13.5">
      <c r="B43" s="4" t="s">
        <v>109</v>
      </c>
      <c r="C43" s="12">
        <v>4</v>
      </c>
      <c r="D43" s="4" t="s">
        <v>173</v>
      </c>
      <c r="E43" s="5">
        <v>6964</v>
      </c>
      <c r="F43" s="5">
        <v>188</v>
      </c>
      <c r="G43" s="5">
        <v>80</v>
      </c>
      <c r="H43" s="6">
        <f>G43/F43</f>
        <v>0.425531914893617</v>
      </c>
      <c r="I43" s="5">
        <v>108</v>
      </c>
      <c r="J43" s="5">
        <f>E43/G43</f>
        <v>87.05</v>
      </c>
      <c r="K43" s="5">
        <f>E43/F43</f>
        <v>37.04255319148936</v>
      </c>
      <c r="L43" s="5">
        <v>1073</v>
      </c>
      <c r="M43" s="5">
        <v>1</v>
      </c>
      <c r="N43" s="5">
        <v>6122</v>
      </c>
      <c r="O43" s="13">
        <f>E43/N43</f>
        <v>1.1375367526951976</v>
      </c>
    </row>
    <row r="44" spans="2:15" ht="13.5">
      <c r="B44" s="4" t="s">
        <v>84</v>
      </c>
      <c r="C44" s="12">
        <v>4</v>
      </c>
      <c r="D44" s="4" t="s">
        <v>177</v>
      </c>
      <c r="E44" s="5">
        <v>6748</v>
      </c>
      <c r="F44" s="5">
        <v>102</v>
      </c>
      <c r="G44" s="5">
        <v>46</v>
      </c>
      <c r="H44" s="6">
        <f>G44/F44</f>
        <v>0.45098039215686275</v>
      </c>
      <c r="I44" s="5">
        <v>56</v>
      </c>
      <c r="J44" s="5">
        <f>E44/G44</f>
        <v>146.69565217391303</v>
      </c>
      <c r="K44" s="5">
        <f>E44/F44</f>
        <v>66.15686274509804</v>
      </c>
      <c r="L44" s="5">
        <v>2928</v>
      </c>
      <c r="M44" s="5">
        <v>1</v>
      </c>
      <c r="N44" s="5">
        <v>5948</v>
      </c>
      <c r="O44" s="13">
        <f>E44/N44</f>
        <v>1.1344989912575656</v>
      </c>
    </row>
    <row r="45" spans="2:15" ht="13.5">
      <c r="B45" s="4" t="s">
        <v>27</v>
      </c>
      <c r="C45" s="12">
        <v>2</v>
      </c>
      <c r="D45" s="4" t="s">
        <v>180</v>
      </c>
      <c r="E45" s="5">
        <v>6936</v>
      </c>
      <c r="F45" s="5">
        <v>113</v>
      </c>
      <c r="G45" s="5">
        <v>50</v>
      </c>
      <c r="H45" s="6">
        <f>G45/F45</f>
        <v>0.4424778761061947</v>
      </c>
      <c r="I45" s="5">
        <v>63</v>
      </c>
      <c r="J45" s="5">
        <f>E45/G45</f>
        <v>138.72</v>
      </c>
      <c r="K45" s="5">
        <f>E45/F45</f>
        <v>61.38053097345133</v>
      </c>
      <c r="L45" s="5">
        <v>1003</v>
      </c>
      <c r="M45" s="5">
        <v>1</v>
      </c>
      <c r="N45" s="5">
        <v>6242</v>
      </c>
      <c r="O45" s="13">
        <f>E45/N45</f>
        <v>1.1111823133611023</v>
      </c>
    </row>
    <row r="46" spans="2:15" ht="13.5">
      <c r="B46" s="4" t="s">
        <v>178</v>
      </c>
      <c r="C46" s="12">
        <v>12</v>
      </c>
      <c r="D46" s="4" t="s">
        <v>179</v>
      </c>
      <c r="E46" s="5">
        <v>6825</v>
      </c>
      <c r="F46" s="5">
        <v>301</v>
      </c>
      <c r="G46" s="5">
        <v>139</v>
      </c>
      <c r="H46" s="6">
        <f>G46/F46</f>
        <v>0.46179401993355484</v>
      </c>
      <c r="I46" s="5">
        <v>162</v>
      </c>
      <c r="J46" s="5">
        <f>E46/G46</f>
        <v>49.10071942446043</v>
      </c>
      <c r="K46" s="5">
        <f>E46/F46</f>
        <v>22.674418604651162</v>
      </c>
      <c r="L46" s="5">
        <v>2417</v>
      </c>
      <c r="M46" s="5">
        <v>1</v>
      </c>
      <c r="N46" s="5">
        <v>6193</v>
      </c>
      <c r="O46" s="13">
        <f>E46/N46</f>
        <v>1.1020507024059423</v>
      </c>
    </row>
    <row r="47" spans="2:15" ht="13.5">
      <c r="B47" s="4" t="s">
        <v>82</v>
      </c>
      <c r="C47" s="12">
        <v>10</v>
      </c>
      <c r="D47" s="4" t="s">
        <v>183</v>
      </c>
      <c r="E47" s="5">
        <v>5764</v>
      </c>
      <c r="F47" s="5">
        <v>130</v>
      </c>
      <c r="G47" s="5">
        <v>45</v>
      </c>
      <c r="H47" s="6">
        <f>G47/F47</f>
        <v>0.34615384615384615</v>
      </c>
      <c r="I47" s="5">
        <v>85</v>
      </c>
      <c r="J47" s="5">
        <f>E47/G47</f>
        <v>128.0888888888889</v>
      </c>
      <c r="K47" s="5">
        <f>E47/F47</f>
        <v>44.33846153846154</v>
      </c>
      <c r="L47" s="5">
        <v>1204</v>
      </c>
      <c r="M47" s="5">
        <v>1</v>
      </c>
      <c r="N47" s="5">
        <v>5384</v>
      </c>
      <c r="O47" s="13">
        <f>E47/N47</f>
        <v>1.0705794947994056</v>
      </c>
    </row>
    <row r="48" spans="2:15" ht="13.5">
      <c r="B48" s="4" t="s">
        <v>340</v>
      </c>
      <c r="C48" s="12">
        <v>9</v>
      </c>
      <c r="D48" s="4" t="s">
        <v>181</v>
      </c>
      <c r="E48" s="5">
        <v>4873</v>
      </c>
      <c r="F48" s="5">
        <v>116</v>
      </c>
      <c r="G48" s="5">
        <v>70</v>
      </c>
      <c r="H48" s="6">
        <f>G48/F48</f>
        <v>0.603448275862069</v>
      </c>
      <c r="I48" s="5">
        <v>46</v>
      </c>
      <c r="J48" s="5">
        <f>E48/G48</f>
        <v>69.61428571428571</v>
      </c>
      <c r="K48" s="5">
        <f>E48/F48</f>
        <v>42.008620689655174</v>
      </c>
      <c r="L48" s="5">
        <v>984</v>
      </c>
      <c r="M48" s="5">
        <v>1</v>
      </c>
      <c r="N48" s="5">
        <v>4659</v>
      </c>
      <c r="O48" s="13">
        <f>E48/N48</f>
        <v>1.0459326035629963</v>
      </c>
    </row>
    <row r="49" spans="2:15" ht="13.5">
      <c r="B49" s="4" t="s">
        <v>82</v>
      </c>
      <c r="C49" s="12">
        <v>6</v>
      </c>
      <c r="D49" s="4" t="s">
        <v>191</v>
      </c>
      <c r="E49" s="5">
        <v>6195</v>
      </c>
      <c r="F49" s="5">
        <v>113</v>
      </c>
      <c r="G49" s="5">
        <v>42</v>
      </c>
      <c r="H49" s="6">
        <f>G49/F49</f>
        <v>0.37168141592920356</v>
      </c>
      <c r="I49" s="5">
        <v>71</v>
      </c>
      <c r="J49" s="5">
        <f>E49/G49</f>
        <v>147.5</v>
      </c>
      <c r="K49" s="5">
        <f>E49/F49</f>
        <v>54.823008849557525</v>
      </c>
      <c r="L49" s="5">
        <v>927</v>
      </c>
      <c r="M49" s="5">
        <v>1</v>
      </c>
      <c r="N49" s="5">
        <v>5962</v>
      </c>
      <c r="O49" s="13">
        <f>E49/N49</f>
        <v>1.039080845353908</v>
      </c>
    </row>
    <row r="50" spans="2:15" ht="13.5">
      <c r="B50" s="4" t="s">
        <v>338</v>
      </c>
      <c r="C50" s="12">
        <v>27</v>
      </c>
      <c r="D50" s="4" t="s">
        <v>198</v>
      </c>
      <c r="E50" s="5">
        <v>6092</v>
      </c>
      <c r="F50" s="5">
        <v>37</v>
      </c>
      <c r="G50" s="5">
        <v>13</v>
      </c>
      <c r="H50" s="6">
        <f>G50/F50</f>
        <v>0.35135135135135137</v>
      </c>
      <c r="I50" s="5">
        <v>24</v>
      </c>
      <c r="J50" s="5">
        <f>E50/G50</f>
        <v>468.61538461538464</v>
      </c>
      <c r="K50" s="5">
        <f>E50/F50</f>
        <v>164.64864864864865</v>
      </c>
      <c r="L50" s="5">
        <v>5263</v>
      </c>
      <c r="M50" s="5">
        <v>3</v>
      </c>
      <c r="N50" s="5">
        <v>6085</v>
      </c>
      <c r="O50" s="13">
        <f>E50/N50</f>
        <v>1.001150369761709</v>
      </c>
    </row>
    <row r="51" spans="2:15" ht="13.5">
      <c r="B51" s="4" t="s">
        <v>109</v>
      </c>
      <c r="C51" s="12">
        <v>1</v>
      </c>
      <c r="D51" s="4" t="s">
        <v>182</v>
      </c>
      <c r="E51" s="5">
        <v>4737</v>
      </c>
      <c r="F51" s="5">
        <v>136</v>
      </c>
      <c r="G51" s="5">
        <v>80</v>
      </c>
      <c r="H51" s="6">
        <f>G51/F51</f>
        <v>0.5882352941176471</v>
      </c>
      <c r="I51" s="5">
        <v>56</v>
      </c>
      <c r="J51" s="5">
        <f>E51/G51</f>
        <v>59.2125</v>
      </c>
      <c r="K51" s="5">
        <f>E51/F51</f>
        <v>34.830882352941174</v>
      </c>
      <c r="L51" s="5">
        <v>333</v>
      </c>
      <c r="M51" s="5">
        <v>1</v>
      </c>
      <c r="N51" s="5">
        <v>4812</v>
      </c>
      <c r="O51" s="13">
        <f>E51/N51</f>
        <v>0.9844139650872819</v>
      </c>
    </row>
    <row r="52" spans="2:15" ht="13.5">
      <c r="B52" s="4" t="s">
        <v>99</v>
      </c>
      <c r="C52" s="12">
        <v>7</v>
      </c>
      <c r="D52" s="4" t="s">
        <v>201</v>
      </c>
      <c r="E52" s="5">
        <v>5395</v>
      </c>
      <c r="F52" s="5">
        <v>31</v>
      </c>
      <c r="G52" s="5">
        <v>19</v>
      </c>
      <c r="H52" s="6">
        <f>G52/F52</f>
        <v>0.6129032258064516</v>
      </c>
      <c r="I52" s="5">
        <v>12</v>
      </c>
      <c r="J52" s="5">
        <f>E52/G52</f>
        <v>283.94736842105266</v>
      </c>
      <c r="K52" s="5">
        <f>E52/F52</f>
        <v>174.03225806451613</v>
      </c>
      <c r="L52" s="5">
        <v>1083</v>
      </c>
      <c r="M52" s="5">
        <v>1</v>
      </c>
      <c r="N52" s="5">
        <v>5518</v>
      </c>
      <c r="O52" s="13">
        <f>E52/N52</f>
        <v>0.9777093149691918</v>
      </c>
    </row>
    <row r="53" spans="2:15" ht="13.5">
      <c r="B53" s="4" t="s">
        <v>184</v>
      </c>
      <c r="C53" s="12">
        <v>2</v>
      </c>
      <c r="D53" s="4" t="s">
        <v>185</v>
      </c>
      <c r="E53" s="5">
        <v>5641</v>
      </c>
      <c r="F53" s="5">
        <v>187</v>
      </c>
      <c r="G53" s="5">
        <v>85</v>
      </c>
      <c r="H53" s="6">
        <f>G53/F53</f>
        <v>0.45454545454545453</v>
      </c>
      <c r="I53" s="5">
        <v>102</v>
      </c>
      <c r="J53" s="5">
        <f>E53/G53</f>
        <v>66.36470588235294</v>
      </c>
      <c r="K53" s="5">
        <f>E53/F53</f>
        <v>30.165775401069517</v>
      </c>
      <c r="L53" s="5">
        <v>515</v>
      </c>
      <c r="M53" s="5">
        <v>1</v>
      </c>
      <c r="N53" s="5">
        <v>5773</v>
      </c>
      <c r="O53" s="13">
        <f>E53/N53</f>
        <v>0.9771349385068422</v>
      </c>
    </row>
    <row r="54" spans="2:15" ht="13.5">
      <c r="B54" s="4" t="s">
        <v>337</v>
      </c>
      <c r="C54" s="12">
        <v>17</v>
      </c>
      <c r="D54" s="4" t="s">
        <v>212</v>
      </c>
      <c r="E54" s="5">
        <v>5991</v>
      </c>
      <c r="F54" s="5">
        <v>393</v>
      </c>
      <c r="G54" s="5">
        <v>85</v>
      </c>
      <c r="H54" s="6">
        <f>G54/F54</f>
        <v>0.21628498727735368</v>
      </c>
      <c r="I54" s="5">
        <v>308</v>
      </c>
      <c r="J54" s="5">
        <f>E54/G54</f>
        <v>70.48235294117647</v>
      </c>
      <c r="K54" s="5">
        <f>E54/F54</f>
        <v>15.244274809160306</v>
      </c>
      <c r="L54" s="5">
        <v>797</v>
      </c>
      <c r="M54" s="5">
        <v>1</v>
      </c>
      <c r="N54" s="5">
        <v>6234</v>
      </c>
      <c r="O54" s="13">
        <f>E54/N54</f>
        <v>0.9610202117420596</v>
      </c>
    </row>
    <row r="55" spans="2:15" ht="13.5">
      <c r="B55" s="4" t="s">
        <v>109</v>
      </c>
      <c r="C55" s="12">
        <v>2</v>
      </c>
      <c r="D55" s="4" t="s">
        <v>187</v>
      </c>
      <c r="E55" s="5">
        <v>5539</v>
      </c>
      <c r="F55" s="5">
        <v>126</v>
      </c>
      <c r="G55" s="5">
        <v>47</v>
      </c>
      <c r="H55" s="6">
        <f>G55/F55</f>
        <v>0.373015873015873</v>
      </c>
      <c r="I55" s="5">
        <v>79</v>
      </c>
      <c r="J55" s="5">
        <f>E55/G55</f>
        <v>117.85106382978724</v>
      </c>
      <c r="K55" s="5">
        <f>E55/F55</f>
        <v>43.96031746031746</v>
      </c>
      <c r="L55" s="5">
        <v>444</v>
      </c>
      <c r="M55" s="5">
        <v>1</v>
      </c>
      <c r="N55" s="5">
        <v>5921</v>
      </c>
      <c r="O55" s="13">
        <f>E55/N55</f>
        <v>0.9354838709677419</v>
      </c>
    </row>
    <row r="56" spans="2:15" ht="13.5">
      <c r="B56" s="4" t="s">
        <v>109</v>
      </c>
      <c r="C56" s="12">
        <v>5</v>
      </c>
      <c r="D56" s="4" t="s">
        <v>186</v>
      </c>
      <c r="E56" s="5">
        <v>5335</v>
      </c>
      <c r="F56" s="5">
        <v>94</v>
      </c>
      <c r="G56" s="5">
        <v>51</v>
      </c>
      <c r="H56" s="6">
        <f>G56/F56</f>
        <v>0.5425531914893617</v>
      </c>
      <c r="I56" s="5">
        <v>43</v>
      </c>
      <c r="J56" s="5">
        <f>E56/G56</f>
        <v>104.6078431372549</v>
      </c>
      <c r="K56" s="5">
        <f>E56/F56</f>
        <v>56.755319148936174</v>
      </c>
      <c r="L56" s="5">
        <v>452</v>
      </c>
      <c r="M56" s="5">
        <v>1</v>
      </c>
      <c r="N56" s="5">
        <v>5766</v>
      </c>
      <c r="O56" s="13">
        <f>E56/N56</f>
        <v>0.9252514741588623</v>
      </c>
    </row>
    <row r="57" spans="2:15" ht="13.5">
      <c r="B57" s="4" t="s">
        <v>114</v>
      </c>
      <c r="C57" s="12">
        <v>4</v>
      </c>
      <c r="D57" s="4" t="s">
        <v>189</v>
      </c>
      <c r="E57" s="5">
        <v>6051</v>
      </c>
      <c r="F57" s="5">
        <v>35</v>
      </c>
      <c r="G57" s="5">
        <v>18</v>
      </c>
      <c r="H57" s="6">
        <f>G57/F57</f>
        <v>0.5142857142857142</v>
      </c>
      <c r="I57" s="5">
        <v>17</v>
      </c>
      <c r="J57" s="5">
        <f>E57/G57</f>
        <v>336.1666666666667</v>
      </c>
      <c r="K57" s="5">
        <f>E57/F57</f>
        <v>172.88571428571427</v>
      </c>
      <c r="L57" s="5">
        <v>1463</v>
      </c>
      <c r="M57" s="5">
        <v>1</v>
      </c>
      <c r="N57" s="5">
        <v>6546</v>
      </c>
      <c r="O57" s="13">
        <f>E57/N57</f>
        <v>0.9243813015582035</v>
      </c>
    </row>
    <row r="58" spans="2:15" ht="13.5">
      <c r="B58" s="4" t="s">
        <v>84</v>
      </c>
      <c r="C58" s="12">
        <v>4</v>
      </c>
      <c r="D58" s="4" t="s">
        <v>196</v>
      </c>
      <c r="E58" s="5">
        <v>5332</v>
      </c>
      <c r="F58" s="5">
        <v>159</v>
      </c>
      <c r="G58" s="5">
        <v>37</v>
      </c>
      <c r="H58" s="6">
        <f>G58/F58</f>
        <v>0.23270440251572327</v>
      </c>
      <c r="I58" s="5">
        <v>122</v>
      </c>
      <c r="J58" s="5">
        <f>E58/G58</f>
        <v>144.1081081081081</v>
      </c>
      <c r="K58" s="5">
        <f>E58/F58</f>
        <v>33.534591194968556</v>
      </c>
      <c r="L58" s="5">
        <v>1409</v>
      </c>
      <c r="M58" s="5">
        <v>1</v>
      </c>
      <c r="N58" s="5">
        <v>5948</v>
      </c>
      <c r="O58" s="13">
        <f>E58/N58</f>
        <v>0.8964357767316745</v>
      </c>
    </row>
    <row r="59" spans="2:15" ht="13.5">
      <c r="B59" s="4" t="s">
        <v>27</v>
      </c>
      <c r="C59" s="12">
        <v>1</v>
      </c>
      <c r="D59" s="4" t="s">
        <v>197</v>
      </c>
      <c r="E59" s="5">
        <v>4916</v>
      </c>
      <c r="F59" s="5">
        <v>65</v>
      </c>
      <c r="G59" s="5">
        <v>25</v>
      </c>
      <c r="H59" s="6">
        <f>G59/F59</f>
        <v>0.38461538461538464</v>
      </c>
      <c r="I59" s="5">
        <v>40</v>
      </c>
      <c r="J59" s="5">
        <f>E59/G59</f>
        <v>196.64</v>
      </c>
      <c r="K59" s="5">
        <f>E59/F59</f>
        <v>75.63076923076923</v>
      </c>
      <c r="L59" s="5">
        <v>1983</v>
      </c>
      <c r="M59" s="5">
        <v>1</v>
      </c>
      <c r="N59" s="5">
        <v>5689</v>
      </c>
      <c r="O59" s="13">
        <f>E59/N59</f>
        <v>0.864123747583055</v>
      </c>
    </row>
    <row r="60" spans="2:15" ht="13.5">
      <c r="B60" s="4" t="s">
        <v>337</v>
      </c>
      <c r="C60" s="12">
        <v>23</v>
      </c>
      <c r="D60" s="4" t="s">
        <v>225</v>
      </c>
      <c r="E60" s="5">
        <v>6045</v>
      </c>
      <c r="F60" s="5">
        <v>392</v>
      </c>
      <c r="G60" s="5">
        <v>72</v>
      </c>
      <c r="H60" s="6">
        <f>G60/F60</f>
        <v>0.1836734693877551</v>
      </c>
      <c r="I60" s="5">
        <v>320</v>
      </c>
      <c r="J60" s="5">
        <f>E60/G60</f>
        <v>83.95833333333333</v>
      </c>
      <c r="K60" s="5">
        <f>E60/F60</f>
        <v>15.420918367346939</v>
      </c>
      <c r="L60" s="5">
        <v>506</v>
      </c>
      <c r="M60" s="5">
        <v>1</v>
      </c>
      <c r="N60" s="5">
        <v>7022</v>
      </c>
      <c r="O60" s="13">
        <f>E60/N60</f>
        <v>0.8608658501851324</v>
      </c>
    </row>
    <row r="61" spans="2:15" ht="13.5">
      <c r="B61" s="4" t="s">
        <v>336</v>
      </c>
      <c r="C61" s="12">
        <v>3</v>
      </c>
      <c r="D61" s="4" t="s">
        <v>192</v>
      </c>
      <c r="E61" s="5">
        <v>4774</v>
      </c>
      <c r="F61" s="5">
        <v>103</v>
      </c>
      <c r="G61" s="5">
        <v>50</v>
      </c>
      <c r="H61" s="6">
        <f>G61/F61</f>
        <v>0.4854368932038835</v>
      </c>
      <c r="I61" s="5">
        <v>53</v>
      </c>
      <c r="J61" s="5">
        <f>E61/G61</f>
        <v>95.48</v>
      </c>
      <c r="K61" s="5">
        <f>E61/F61</f>
        <v>46.349514563106794</v>
      </c>
      <c r="L61" s="5">
        <v>458</v>
      </c>
      <c r="M61" s="5">
        <v>1</v>
      </c>
      <c r="N61" s="5">
        <v>5617</v>
      </c>
      <c r="O61" s="13">
        <f>E61/N61</f>
        <v>0.8499198860601744</v>
      </c>
    </row>
    <row r="62" spans="2:15" ht="13.5">
      <c r="B62" s="4" t="s">
        <v>27</v>
      </c>
      <c r="C62" s="12">
        <v>5</v>
      </c>
      <c r="D62" s="4" t="s">
        <v>193</v>
      </c>
      <c r="E62" s="5">
        <v>4800</v>
      </c>
      <c r="F62" s="5">
        <v>262</v>
      </c>
      <c r="G62" s="5">
        <v>92</v>
      </c>
      <c r="H62" s="6">
        <f>G62/F62</f>
        <v>0.3511450381679389</v>
      </c>
      <c r="I62" s="5">
        <v>170</v>
      </c>
      <c r="J62" s="5">
        <f>E62/G62</f>
        <v>52.17391304347826</v>
      </c>
      <c r="K62" s="5">
        <f>E62/F62</f>
        <v>18.3206106870229</v>
      </c>
      <c r="L62" s="5">
        <v>794</v>
      </c>
      <c r="M62" s="5">
        <v>1</v>
      </c>
      <c r="N62" s="5">
        <v>5715</v>
      </c>
      <c r="O62" s="13">
        <f>E62/N62</f>
        <v>0.8398950131233596</v>
      </c>
    </row>
    <row r="63" spans="2:15" ht="13.5">
      <c r="B63" s="4" t="s">
        <v>337</v>
      </c>
      <c r="C63" s="12">
        <v>1</v>
      </c>
      <c r="D63" s="4" t="s">
        <v>188</v>
      </c>
      <c r="E63" s="5">
        <v>4899</v>
      </c>
      <c r="F63" s="5">
        <v>392</v>
      </c>
      <c r="G63" s="5">
        <v>99</v>
      </c>
      <c r="H63" s="6">
        <f>G63/F63</f>
        <v>0.25255102040816324</v>
      </c>
      <c r="I63" s="5">
        <v>293</v>
      </c>
      <c r="J63" s="5">
        <f>E63/G63</f>
        <v>49.484848484848484</v>
      </c>
      <c r="K63" s="5">
        <f>E63/F63</f>
        <v>12.497448979591837</v>
      </c>
      <c r="L63" s="5">
        <v>386</v>
      </c>
      <c r="M63" s="5">
        <v>1</v>
      </c>
      <c r="N63" s="5">
        <v>6071</v>
      </c>
      <c r="O63" s="13">
        <f>E63/N63</f>
        <v>0.8069510788996871</v>
      </c>
    </row>
    <row r="64" spans="2:15" ht="13.5">
      <c r="B64" s="4" t="s">
        <v>338</v>
      </c>
      <c r="C64" s="12">
        <v>39</v>
      </c>
      <c r="D64" s="4" t="s">
        <v>190</v>
      </c>
      <c r="E64" s="5">
        <v>4046</v>
      </c>
      <c r="F64" s="5">
        <v>21</v>
      </c>
      <c r="G64" s="5">
        <v>13</v>
      </c>
      <c r="H64" s="6">
        <f>G64/F64</f>
        <v>0.6190476190476191</v>
      </c>
      <c r="I64" s="5">
        <v>8</v>
      </c>
      <c r="J64" s="5">
        <f>E64/G64</f>
        <v>311.2307692307692</v>
      </c>
      <c r="K64" s="5">
        <f>E64/F64</f>
        <v>192.66666666666666</v>
      </c>
      <c r="L64" s="5">
        <v>2403</v>
      </c>
      <c r="M64" s="5">
        <v>7</v>
      </c>
      <c r="N64" s="5">
        <v>5014</v>
      </c>
      <c r="O64" s="13">
        <f>E64/N64</f>
        <v>0.8069405664140407</v>
      </c>
    </row>
    <row r="65" spans="2:15" ht="13.5">
      <c r="B65" s="4" t="s">
        <v>99</v>
      </c>
      <c r="C65" s="12">
        <v>8</v>
      </c>
      <c r="D65" s="4" t="s">
        <v>194</v>
      </c>
      <c r="E65" s="5">
        <v>4681</v>
      </c>
      <c r="F65" s="5">
        <v>61</v>
      </c>
      <c r="G65" s="5">
        <v>31</v>
      </c>
      <c r="H65" s="6">
        <f>G65/F65</f>
        <v>0.5081967213114754</v>
      </c>
      <c r="I65" s="5">
        <v>30</v>
      </c>
      <c r="J65" s="5">
        <f>E65/G65</f>
        <v>151</v>
      </c>
      <c r="K65" s="5">
        <f>E65/F65</f>
        <v>76.73770491803279</v>
      </c>
      <c r="L65" s="5">
        <v>1535</v>
      </c>
      <c r="M65" s="5">
        <v>1</v>
      </c>
      <c r="N65" s="5">
        <v>5821</v>
      </c>
      <c r="O65" s="13">
        <f>E65/N65</f>
        <v>0.8041573612781309</v>
      </c>
    </row>
    <row r="66" spans="2:15" ht="13.5">
      <c r="B66" s="4" t="s">
        <v>29</v>
      </c>
      <c r="C66" s="12">
        <v>16</v>
      </c>
      <c r="D66" s="4" t="s">
        <v>195</v>
      </c>
      <c r="E66" s="5">
        <v>4193</v>
      </c>
      <c r="F66" s="5">
        <v>60</v>
      </c>
      <c r="G66" s="5">
        <v>30</v>
      </c>
      <c r="H66" s="6">
        <f>G66/F66</f>
        <v>0.5</v>
      </c>
      <c r="I66" s="5">
        <v>30</v>
      </c>
      <c r="J66" s="5">
        <f>E66/G66</f>
        <v>139.76666666666668</v>
      </c>
      <c r="K66" s="5">
        <f>E66/F66</f>
        <v>69.88333333333334</v>
      </c>
      <c r="L66" s="5">
        <v>439</v>
      </c>
      <c r="M66" s="5">
        <v>1</v>
      </c>
      <c r="N66" s="5">
        <v>5808</v>
      </c>
      <c r="O66" s="13">
        <f>E66/N66</f>
        <v>0.7219352617079889</v>
      </c>
    </row>
    <row r="67" spans="2:15" ht="13.5">
      <c r="B67" s="4" t="s">
        <v>214</v>
      </c>
      <c r="C67" s="12">
        <v>12</v>
      </c>
      <c r="D67" s="4" t="s">
        <v>215</v>
      </c>
      <c r="E67" s="5">
        <v>4707</v>
      </c>
      <c r="F67" s="5">
        <v>96</v>
      </c>
      <c r="G67" s="5">
        <v>46</v>
      </c>
      <c r="H67" s="6">
        <f>G67/F67</f>
        <v>0.4791666666666667</v>
      </c>
      <c r="I67" s="5">
        <v>50</v>
      </c>
      <c r="J67" s="5">
        <f>E67/G67</f>
        <v>102.32608695652173</v>
      </c>
      <c r="K67" s="5">
        <f>E67/F67</f>
        <v>49.03125</v>
      </c>
      <c r="L67" s="5">
        <v>1694</v>
      </c>
      <c r="M67" s="5">
        <v>1</v>
      </c>
      <c r="N67" s="5">
        <v>6593</v>
      </c>
      <c r="O67" s="13">
        <f>E67/N67</f>
        <v>0.7139390262399514</v>
      </c>
    </row>
    <row r="68" spans="2:15" ht="13.5">
      <c r="B68" s="4" t="s">
        <v>337</v>
      </c>
      <c r="C68" s="12">
        <v>7</v>
      </c>
      <c r="D68" s="4" t="s">
        <v>210</v>
      </c>
      <c r="E68" s="5">
        <v>4890</v>
      </c>
      <c r="F68" s="5">
        <v>50</v>
      </c>
      <c r="G68" s="5">
        <v>18</v>
      </c>
      <c r="H68" s="6">
        <f>G68/F68</f>
        <v>0.36</v>
      </c>
      <c r="I68" s="5">
        <v>32</v>
      </c>
      <c r="J68" s="5">
        <f>E68/G68</f>
        <v>271.6666666666667</v>
      </c>
      <c r="K68" s="5">
        <f>E68/F68</f>
        <v>97.8</v>
      </c>
      <c r="L68" s="5">
        <v>3442</v>
      </c>
      <c r="M68" s="5">
        <v>1</v>
      </c>
      <c r="N68" s="5">
        <v>7199</v>
      </c>
      <c r="O68" s="13">
        <f>E68/N68</f>
        <v>0.6792610084733991</v>
      </c>
    </row>
    <row r="69" spans="2:15" ht="13.5">
      <c r="B69" s="4" t="s">
        <v>31</v>
      </c>
      <c r="C69" s="12">
        <v>1</v>
      </c>
      <c r="D69" s="4" t="s">
        <v>199</v>
      </c>
      <c r="E69" s="5">
        <v>4037</v>
      </c>
      <c r="F69" s="5">
        <v>45</v>
      </c>
      <c r="G69" s="5">
        <v>19</v>
      </c>
      <c r="H69" s="6">
        <f>G69/F69</f>
        <v>0.4222222222222222</v>
      </c>
      <c r="I69" s="5">
        <v>26</v>
      </c>
      <c r="J69" s="5">
        <f>E69/G69</f>
        <v>212.47368421052633</v>
      </c>
      <c r="K69" s="5">
        <f>E69/F69</f>
        <v>89.71111111111111</v>
      </c>
      <c r="L69" s="5">
        <v>669</v>
      </c>
      <c r="M69" s="5">
        <v>5</v>
      </c>
      <c r="N69" s="5">
        <v>5993</v>
      </c>
      <c r="O69" s="13">
        <f>E69/N69</f>
        <v>0.6736192224261639</v>
      </c>
    </row>
    <row r="70" spans="2:15" ht="13.5">
      <c r="B70" s="4" t="s">
        <v>82</v>
      </c>
      <c r="C70" s="12">
        <v>7</v>
      </c>
      <c r="D70" s="4" t="s">
        <v>203</v>
      </c>
      <c r="E70" s="5">
        <v>3579</v>
      </c>
      <c r="F70" s="5">
        <v>75</v>
      </c>
      <c r="G70" s="5">
        <v>38</v>
      </c>
      <c r="H70" s="6">
        <f>G70/F70</f>
        <v>0.5066666666666667</v>
      </c>
      <c r="I70" s="5">
        <v>37</v>
      </c>
      <c r="J70" s="5">
        <f>E70/G70</f>
        <v>94.1842105263158</v>
      </c>
      <c r="K70" s="5">
        <f>E70/F70</f>
        <v>47.72</v>
      </c>
      <c r="L70" s="5">
        <v>838</v>
      </c>
      <c r="M70" s="5">
        <v>1</v>
      </c>
      <c r="N70" s="5">
        <v>5382</v>
      </c>
      <c r="O70" s="13">
        <f>E70/N70</f>
        <v>0.664994425863991</v>
      </c>
    </row>
    <row r="71" spans="2:15" ht="13.5">
      <c r="B71" s="4" t="s">
        <v>82</v>
      </c>
      <c r="C71" s="12">
        <v>9</v>
      </c>
      <c r="D71" s="4" t="s">
        <v>200</v>
      </c>
      <c r="E71" s="5">
        <v>3867</v>
      </c>
      <c r="F71" s="5">
        <v>225</v>
      </c>
      <c r="G71" s="5">
        <v>83</v>
      </c>
      <c r="H71" s="6">
        <f>G71/F71</f>
        <v>0.3688888888888889</v>
      </c>
      <c r="I71" s="5">
        <v>142</v>
      </c>
      <c r="J71" s="5">
        <f>E71/G71</f>
        <v>46.59036144578313</v>
      </c>
      <c r="K71" s="5">
        <f>E71/F71</f>
        <v>17.186666666666667</v>
      </c>
      <c r="L71" s="5">
        <v>551</v>
      </c>
      <c r="M71" s="5">
        <v>1</v>
      </c>
      <c r="N71" s="5">
        <v>6103</v>
      </c>
      <c r="O71" s="13">
        <f>E71/N71</f>
        <v>0.6336228084548583</v>
      </c>
    </row>
    <row r="72" spans="2:15" ht="13.5">
      <c r="B72" s="4" t="s">
        <v>99</v>
      </c>
      <c r="C72" s="12">
        <v>7</v>
      </c>
      <c r="D72" s="4" t="s">
        <v>204</v>
      </c>
      <c r="E72" s="5">
        <v>3436</v>
      </c>
      <c r="F72" s="5">
        <v>22</v>
      </c>
      <c r="G72" s="5">
        <v>8</v>
      </c>
      <c r="H72" s="6">
        <f>G72/F72</f>
        <v>0.36363636363636365</v>
      </c>
      <c r="I72" s="5">
        <v>14</v>
      </c>
      <c r="J72" s="5">
        <f>E72/G72</f>
        <v>429.5</v>
      </c>
      <c r="K72" s="5">
        <f>E72/F72</f>
        <v>156.1818181818182</v>
      </c>
      <c r="L72" s="5">
        <v>1513</v>
      </c>
      <c r="M72" s="5">
        <v>1</v>
      </c>
      <c r="N72" s="5">
        <v>5518</v>
      </c>
      <c r="O72" s="13">
        <f>E72/N72</f>
        <v>0.6226893802102211</v>
      </c>
    </row>
    <row r="73" spans="2:15" ht="13.5">
      <c r="B73" s="4" t="s">
        <v>178</v>
      </c>
      <c r="C73" s="12">
        <v>12</v>
      </c>
      <c r="D73" s="4" t="s">
        <v>202</v>
      </c>
      <c r="E73" s="5">
        <v>3776</v>
      </c>
      <c r="F73" s="5">
        <v>268</v>
      </c>
      <c r="G73" s="5">
        <v>81</v>
      </c>
      <c r="H73" s="6">
        <f>G73/F73</f>
        <v>0.30223880597014924</v>
      </c>
      <c r="I73" s="5">
        <v>187</v>
      </c>
      <c r="J73" s="5">
        <f>E73/G73</f>
        <v>46.617283950617285</v>
      </c>
      <c r="K73" s="5">
        <f>E73/F73</f>
        <v>14.08955223880597</v>
      </c>
      <c r="L73" s="5">
        <v>1033</v>
      </c>
      <c r="M73" s="5">
        <v>1</v>
      </c>
      <c r="N73" s="5">
        <v>6193</v>
      </c>
      <c r="O73" s="13">
        <f>E73/N73</f>
        <v>0.6097206523494267</v>
      </c>
    </row>
    <row r="74" spans="2:15" ht="13.5">
      <c r="B74" s="4" t="s">
        <v>337</v>
      </c>
      <c r="C74" s="12">
        <v>18</v>
      </c>
      <c r="D74" s="4" t="s">
        <v>208</v>
      </c>
      <c r="E74" s="5">
        <v>3626</v>
      </c>
      <c r="F74" s="5">
        <v>424</v>
      </c>
      <c r="G74" s="5">
        <v>52</v>
      </c>
      <c r="H74" s="6">
        <f>G74/F74</f>
        <v>0.12264150943396226</v>
      </c>
      <c r="I74" s="5">
        <v>372</v>
      </c>
      <c r="J74" s="5">
        <f>E74/G74</f>
        <v>69.73076923076923</v>
      </c>
      <c r="K74" s="5">
        <f>E74/F74</f>
        <v>8.55188679245283</v>
      </c>
      <c r="L74" s="5">
        <v>611</v>
      </c>
      <c r="M74" s="5">
        <v>1</v>
      </c>
      <c r="N74" s="5">
        <v>6297</v>
      </c>
      <c r="O74" s="13">
        <f>E74/N74</f>
        <v>0.5758297602032714</v>
      </c>
    </row>
    <row r="75" spans="2:15" ht="13.5">
      <c r="B75" s="4" t="s">
        <v>339</v>
      </c>
      <c r="C75" s="12">
        <v>5</v>
      </c>
      <c r="D75" s="4" t="s">
        <v>206</v>
      </c>
      <c r="E75" s="5">
        <v>3306</v>
      </c>
      <c r="F75" s="5">
        <v>148</v>
      </c>
      <c r="G75" s="5">
        <v>77</v>
      </c>
      <c r="H75" s="6">
        <f>G75/F75</f>
        <v>0.5202702702702703</v>
      </c>
      <c r="I75" s="5">
        <v>71</v>
      </c>
      <c r="J75" s="5">
        <f>E75/G75</f>
        <v>42.935064935064936</v>
      </c>
      <c r="K75" s="5">
        <f>E75/F75</f>
        <v>22.33783783783784</v>
      </c>
      <c r="L75" s="5">
        <v>309</v>
      </c>
      <c r="M75" s="5">
        <v>1</v>
      </c>
      <c r="N75" s="5">
        <v>6032</v>
      </c>
      <c r="O75" s="13">
        <f>E75/N75</f>
        <v>0.5480769230769231</v>
      </c>
    </row>
    <row r="76" spans="2:15" ht="13.5">
      <c r="B76" s="4" t="s">
        <v>336</v>
      </c>
      <c r="C76" s="12">
        <v>6</v>
      </c>
      <c r="D76" s="4" t="s">
        <v>207</v>
      </c>
      <c r="E76" s="5">
        <v>3722</v>
      </c>
      <c r="F76" s="5">
        <v>436</v>
      </c>
      <c r="G76" s="5">
        <v>93</v>
      </c>
      <c r="H76" s="6">
        <f>G76/F76</f>
        <v>0.21330275229357798</v>
      </c>
      <c r="I76" s="5">
        <v>343</v>
      </c>
      <c r="J76" s="5">
        <f>E76/G76</f>
        <v>40.02150537634409</v>
      </c>
      <c r="K76" s="5">
        <f>E76/F76</f>
        <v>8.536697247706423</v>
      </c>
      <c r="L76" s="5">
        <v>445</v>
      </c>
      <c r="M76" s="5">
        <v>1</v>
      </c>
      <c r="N76" s="5">
        <v>6964</v>
      </c>
      <c r="O76" s="13">
        <f>E76/N76</f>
        <v>0.5344629523262493</v>
      </c>
    </row>
    <row r="77" spans="2:15" ht="13.5">
      <c r="B77" s="4" t="s">
        <v>137</v>
      </c>
      <c r="C77" s="12">
        <v>15</v>
      </c>
      <c r="D77" s="4" t="s">
        <v>216</v>
      </c>
      <c r="E77" s="5">
        <v>2945</v>
      </c>
      <c r="F77" s="5">
        <v>84</v>
      </c>
      <c r="G77" s="5">
        <v>32</v>
      </c>
      <c r="H77" s="6">
        <f>G77/F77</f>
        <v>0.38095238095238093</v>
      </c>
      <c r="I77" s="5">
        <v>52</v>
      </c>
      <c r="J77" s="5">
        <f>E77/G77</f>
        <v>92.03125</v>
      </c>
      <c r="K77" s="5">
        <f>E77/F77</f>
        <v>35.05952380952381</v>
      </c>
      <c r="L77" s="5">
        <v>990</v>
      </c>
      <c r="M77" s="5">
        <v>1</v>
      </c>
      <c r="N77" s="5">
        <v>5693</v>
      </c>
      <c r="O77" s="13">
        <f>E77/N77</f>
        <v>0.5173019497628667</v>
      </c>
    </row>
    <row r="78" spans="2:15" ht="13.5">
      <c r="B78" s="4" t="s">
        <v>342</v>
      </c>
      <c r="C78" s="12">
        <v>4</v>
      </c>
      <c r="D78" s="4" t="s">
        <v>205</v>
      </c>
      <c r="E78" s="5">
        <v>3323</v>
      </c>
      <c r="F78" s="5">
        <v>64</v>
      </c>
      <c r="G78" s="5">
        <v>30</v>
      </c>
      <c r="H78" s="6">
        <f>G78/F78</f>
        <v>0.46875</v>
      </c>
      <c r="I78" s="5">
        <v>34</v>
      </c>
      <c r="J78" s="5">
        <f>E78/G78</f>
        <v>110.76666666666667</v>
      </c>
      <c r="K78" s="5">
        <f>E78/F78</f>
        <v>51.921875</v>
      </c>
      <c r="L78" s="5">
        <v>1061</v>
      </c>
      <c r="M78" s="5">
        <v>1</v>
      </c>
      <c r="N78" s="5">
        <v>6595</v>
      </c>
      <c r="O78" s="13">
        <f>E78/N78</f>
        <v>0.5038665655799849</v>
      </c>
    </row>
    <row r="79" spans="2:15" ht="13.5">
      <c r="B79" s="4" t="s">
        <v>95</v>
      </c>
      <c r="C79" s="12">
        <v>3</v>
      </c>
      <c r="D79" s="4" t="s">
        <v>211</v>
      </c>
      <c r="E79" s="5">
        <v>2647</v>
      </c>
      <c r="F79" s="5">
        <v>166</v>
      </c>
      <c r="G79" s="5">
        <v>55</v>
      </c>
      <c r="H79" s="6">
        <f>G79/F79</f>
        <v>0.3313253012048193</v>
      </c>
      <c r="I79" s="5">
        <v>111</v>
      </c>
      <c r="J79" s="5">
        <f>E79/G79</f>
        <v>48.127272727272725</v>
      </c>
      <c r="K79" s="5">
        <f>E79/F79</f>
        <v>15.94578313253012</v>
      </c>
      <c r="L79" s="5">
        <v>482</v>
      </c>
      <c r="M79" s="5">
        <v>1</v>
      </c>
      <c r="N79" s="5">
        <v>5870</v>
      </c>
      <c r="O79" s="13">
        <f>E79/N79</f>
        <v>0.45093696763202723</v>
      </c>
    </row>
    <row r="80" spans="2:15" ht="13.5">
      <c r="B80" s="4" t="s">
        <v>82</v>
      </c>
      <c r="C80" s="12">
        <v>13</v>
      </c>
      <c r="D80" s="4" t="s">
        <v>213</v>
      </c>
      <c r="E80" s="5">
        <v>2159</v>
      </c>
      <c r="F80" s="5">
        <v>9</v>
      </c>
      <c r="G80" s="5">
        <v>7</v>
      </c>
      <c r="H80" s="6">
        <f>G80/F80</f>
        <v>0.7777777777777778</v>
      </c>
      <c r="I80" s="5">
        <v>2</v>
      </c>
      <c r="J80" s="5">
        <f>E80/G80</f>
        <v>308.42857142857144</v>
      </c>
      <c r="K80" s="5">
        <f>E80/F80</f>
        <v>239.88888888888889</v>
      </c>
      <c r="L80" s="5">
        <v>836</v>
      </c>
      <c r="M80" s="5">
        <v>27</v>
      </c>
      <c r="N80" s="5">
        <v>5195</v>
      </c>
      <c r="O80" s="13">
        <f>E80/N80</f>
        <v>0.41559191530317613</v>
      </c>
    </row>
    <row r="81" spans="2:15" ht="13.5">
      <c r="B81" s="4" t="s">
        <v>337</v>
      </c>
      <c r="C81" s="12">
        <v>16</v>
      </c>
      <c r="D81" s="4" t="s">
        <v>217</v>
      </c>
      <c r="E81" s="5">
        <v>2478</v>
      </c>
      <c r="F81" s="5">
        <v>393</v>
      </c>
      <c r="G81" s="5">
        <v>79</v>
      </c>
      <c r="H81" s="6">
        <f>G81/F81</f>
        <v>0.2010178117048346</v>
      </c>
      <c r="I81" s="5">
        <v>314</v>
      </c>
      <c r="J81" s="5">
        <f>E81/G81</f>
        <v>31.367088607594937</v>
      </c>
      <c r="K81" s="5">
        <f>E81/F81</f>
        <v>6.305343511450381</v>
      </c>
      <c r="L81" s="5">
        <v>96</v>
      </c>
      <c r="M81" s="5">
        <v>1</v>
      </c>
      <c r="N81" s="5">
        <v>6391</v>
      </c>
      <c r="O81" s="13">
        <f>E81/N81</f>
        <v>0.3877327491785323</v>
      </c>
    </row>
    <row r="82" spans="2:15" ht="13.5">
      <c r="B82" s="4" t="s">
        <v>33</v>
      </c>
      <c r="C82" s="12">
        <v>4</v>
      </c>
      <c r="D82" s="4" t="s">
        <v>218</v>
      </c>
      <c r="E82" s="5">
        <v>2470</v>
      </c>
      <c r="F82" s="5">
        <v>57</v>
      </c>
      <c r="G82" s="5">
        <v>23</v>
      </c>
      <c r="H82" s="6">
        <f>G82/F82</f>
        <v>0.40350877192982454</v>
      </c>
      <c r="I82" s="5">
        <v>34</v>
      </c>
      <c r="J82" s="5">
        <f>E82/G82</f>
        <v>107.3913043478261</v>
      </c>
      <c r="K82" s="5">
        <f>E82/F82</f>
        <v>43.333333333333336</v>
      </c>
      <c r="L82" s="5">
        <v>1052</v>
      </c>
      <c r="M82" s="5">
        <v>1</v>
      </c>
      <c r="N82" s="5">
        <v>6443</v>
      </c>
      <c r="O82" s="13">
        <f>E82/N82</f>
        <v>0.3833617879869626</v>
      </c>
    </row>
    <row r="83" spans="2:15" ht="13.5">
      <c r="B83" s="4" t="s">
        <v>337</v>
      </c>
      <c r="C83" s="12">
        <v>7</v>
      </c>
      <c r="D83" s="4" t="s">
        <v>219</v>
      </c>
      <c r="E83" s="5">
        <v>2707</v>
      </c>
      <c r="F83" s="5">
        <v>393</v>
      </c>
      <c r="G83" s="5">
        <v>65</v>
      </c>
      <c r="H83" s="6">
        <f>G83/F83</f>
        <v>0.16539440203562342</v>
      </c>
      <c r="I83" s="5">
        <v>328</v>
      </c>
      <c r="J83" s="5">
        <f>E83/G83</f>
        <v>41.646153846153844</v>
      </c>
      <c r="K83" s="5">
        <f>E83/F83</f>
        <v>6.888040712468193</v>
      </c>
      <c r="L83" s="5">
        <v>214</v>
      </c>
      <c r="M83" s="5">
        <v>1</v>
      </c>
      <c r="N83" s="5">
        <v>7199</v>
      </c>
      <c r="O83" s="13">
        <f>E83/N83</f>
        <v>0.3760244478399778</v>
      </c>
    </row>
    <row r="84" spans="2:15" ht="13.5">
      <c r="B84" s="4" t="s">
        <v>337</v>
      </c>
      <c r="C84" s="12">
        <v>2</v>
      </c>
      <c r="D84" s="4" t="s">
        <v>220</v>
      </c>
      <c r="E84" s="5">
        <v>2569</v>
      </c>
      <c r="F84" s="5">
        <v>393</v>
      </c>
      <c r="G84" s="5">
        <v>77</v>
      </c>
      <c r="H84" s="6">
        <f>G84/F84</f>
        <v>0.19592875318066158</v>
      </c>
      <c r="I84" s="5">
        <v>316</v>
      </c>
      <c r="J84" s="5">
        <f>E84/G84</f>
        <v>33.36363636363637</v>
      </c>
      <c r="K84" s="5">
        <f>E84/F84</f>
        <v>6.536895674300254</v>
      </c>
      <c r="L84" s="5">
        <v>119</v>
      </c>
      <c r="M84" s="5">
        <v>1</v>
      </c>
      <c r="N84" s="5">
        <v>7187</v>
      </c>
      <c r="O84" s="13">
        <f>E84/N84</f>
        <v>0.35745095310978153</v>
      </c>
    </row>
    <row r="85" spans="2:15" ht="13.5">
      <c r="B85" s="4" t="s">
        <v>214</v>
      </c>
      <c r="C85" s="12">
        <v>11</v>
      </c>
      <c r="D85" s="4" t="s">
        <v>221</v>
      </c>
      <c r="E85" s="5">
        <v>1804</v>
      </c>
      <c r="F85" s="5">
        <v>21</v>
      </c>
      <c r="G85" s="5">
        <v>9</v>
      </c>
      <c r="H85" s="6">
        <f>G85/F85</f>
        <v>0.42857142857142855</v>
      </c>
      <c r="I85" s="5">
        <v>12</v>
      </c>
      <c r="J85" s="5">
        <f>E85/G85</f>
        <v>200.44444444444446</v>
      </c>
      <c r="K85" s="5">
        <f>E85/F85</f>
        <v>85.9047619047619</v>
      </c>
      <c r="L85" s="5">
        <v>468</v>
      </c>
      <c r="M85" s="5">
        <v>10</v>
      </c>
      <c r="N85" s="5">
        <v>5895</v>
      </c>
      <c r="O85" s="13">
        <f>E85/N85</f>
        <v>0.3060220525869381</v>
      </c>
    </row>
    <row r="86" spans="2:15" ht="13.5">
      <c r="B86" s="4" t="s">
        <v>337</v>
      </c>
      <c r="C86" s="12">
        <v>11</v>
      </c>
      <c r="D86" s="4" t="s">
        <v>222</v>
      </c>
      <c r="E86" s="5">
        <v>1840</v>
      </c>
      <c r="F86" s="5">
        <v>388</v>
      </c>
      <c r="G86" s="5">
        <v>69</v>
      </c>
      <c r="H86" s="6">
        <f>G86/F86</f>
        <v>0.17783505154639176</v>
      </c>
      <c r="I86" s="5">
        <v>319</v>
      </c>
      <c r="J86" s="5">
        <f>E86/G86</f>
        <v>26.666666666666668</v>
      </c>
      <c r="K86" s="5">
        <f>E86/F86</f>
        <v>4.742268041237113</v>
      </c>
      <c r="L86" s="5">
        <v>151</v>
      </c>
      <c r="M86" s="5">
        <v>1</v>
      </c>
      <c r="N86" s="5">
        <v>6017</v>
      </c>
      <c r="O86" s="13">
        <f>E86/N86</f>
        <v>0.30580023267409007</v>
      </c>
    </row>
    <row r="87" spans="2:15" ht="13.5">
      <c r="B87" s="4" t="s">
        <v>338</v>
      </c>
      <c r="C87" s="12">
        <v>37</v>
      </c>
      <c r="D87" s="4" t="s">
        <v>223</v>
      </c>
      <c r="E87" s="5">
        <v>1688</v>
      </c>
      <c r="F87" s="5">
        <v>139</v>
      </c>
      <c r="G87" s="5">
        <v>67</v>
      </c>
      <c r="H87" s="6">
        <f>G87/F87</f>
        <v>0.48201438848920863</v>
      </c>
      <c r="I87" s="5">
        <v>72</v>
      </c>
      <c r="J87" s="5">
        <f>E87/G87</f>
        <v>25.19402985074627</v>
      </c>
      <c r="K87" s="5">
        <f>E87/F87</f>
        <v>12.143884892086332</v>
      </c>
      <c r="L87" s="5">
        <v>219</v>
      </c>
      <c r="M87" s="5">
        <v>1</v>
      </c>
      <c r="N87" s="5">
        <v>5532</v>
      </c>
      <c r="O87" s="13">
        <f>E87/N87</f>
        <v>0.3051337671728127</v>
      </c>
    </row>
    <row r="88" spans="2:15" ht="13.5">
      <c r="B88" s="4" t="s">
        <v>337</v>
      </c>
      <c r="C88" s="12">
        <v>14</v>
      </c>
      <c r="D88" s="4" t="s">
        <v>224</v>
      </c>
      <c r="E88" s="5">
        <v>1570</v>
      </c>
      <c r="F88" s="5">
        <v>390</v>
      </c>
      <c r="G88" s="5">
        <v>69</v>
      </c>
      <c r="H88" s="6">
        <f>G88/F88</f>
        <v>0.17692307692307693</v>
      </c>
      <c r="I88" s="5">
        <v>321</v>
      </c>
      <c r="J88" s="5">
        <f>E88/G88</f>
        <v>22.753623188405797</v>
      </c>
      <c r="K88" s="5">
        <f>E88/F88</f>
        <v>4.0256410256410255</v>
      </c>
      <c r="L88" s="5">
        <v>71</v>
      </c>
      <c r="M88" s="5">
        <v>1</v>
      </c>
      <c r="N88" s="5">
        <v>5260</v>
      </c>
      <c r="O88" s="13">
        <f>E88/N88</f>
        <v>0.2984790874524715</v>
      </c>
    </row>
    <row r="89" spans="2:15" ht="13.5">
      <c r="B89" s="4" t="s">
        <v>114</v>
      </c>
      <c r="C89" s="12">
        <v>3</v>
      </c>
      <c r="D89" s="4" t="s">
        <v>227</v>
      </c>
      <c r="E89" s="5">
        <v>1745</v>
      </c>
      <c r="F89" s="5">
        <v>162</v>
      </c>
      <c r="G89" s="5">
        <v>77</v>
      </c>
      <c r="H89" s="6">
        <f>G89/F89</f>
        <v>0.47530864197530864</v>
      </c>
      <c r="I89" s="5">
        <v>85</v>
      </c>
      <c r="J89" s="5">
        <f>E89/G89</f>
        <v>22.662337662337663</v>
      </c>
      <c r="K89" s="5">
        <f>E89/F89</f>
        <v>10.771604938271604</v>
      </c>
      <c r="L89" s="5">
        <v>450</v>
      </c>
      <c r="M89" s="5">
        <v>1</v>
      </c>
      <c r="N89" s="5">
        <v>6382</v>
      </c>
      <c r="O89" s="13">
        <f>E89/N89</f>
        <v>0.2734252585396427</v>
      </c>
    </row>
    <row r="90" spans="2:15" ht="13.5">
      <c r="B90" s="4" t="s">
        <v>137</v>
      </c>
      <c r="C90" s="12">
        <v>12</v>
      </c>
      <c r="D90" s="4" t="s">
        <v>230</v>
      </c>
      <c r="E90" s="5">
        <v>1730</v>
      </c>
      <c r="F90" s="5">
        <v>51</v>
      </c>
      <c r="G90" s="5">
        <v>16</v>
      </c>
      <c r="H90" s="6">
        <f>G90/F90</f>
        <v>0.3137254901960784</v>
      </c>
      <c r="I90" s="5">
        <v>35</v>
      </c>
      <c r="J90" s="5">
        <f>E90/G90</f>
        <v>108.125</v>
      </c>
      <c r="K90" s="5">
        <f>E90/F90</f>
        <v>33.92156862745098</v>
      </c>
      <c r="L90" s="5">
        <v>425</v>
      </c>
      <c r="M90" s="5">
        <v>1</v>
      </c>
      <c r="N90" s="5">
        <v>6582</v>
      </c>
      <c r="O90" s="13">
        <f>E90/N90</f>
        <v>0.2628380431479793</v>
      </c>
    </row>
    <row r="91" spans="2:15" ht="13.5">
      <c r="B91" s="4" t="s">
        <v>337</v>
      </c>
      <c r="C91" s="12">
        <v>8</v>
      </c>
      <c r="D91" s="4" t="s">
        <v>226</v>
      </c>
      <c r="E91" s="5">
        <v>1419</v>
      </c>
      <c r="F91" s="5">
        <v>394</v>
      </c>
      <c r="G91" s="5">
        <v>65</v>
      </c>
      <c r="H91" s="6">
        <f>G91/F91</f>
        <v>0.1649746192893401</v>
      </c>
      <c r="I91" s="5">
        <v>329</v>
      </c>
      <c r="J91" s="5">
        <f>E91/G91</f>
        <v>21.83076923076923</v>
      </c>
      <c r="K91" s="5">
        <f>E91/F91</f>
        <v>3.6015228426395938</v>
      </c>
      <c r="L91" s="5">
        <v>176</v>
      </c>
      <c r="M91" s="5">
        <v>1</v>
      </c>
      <c r="N91" s="5">
        <v>5451</v>
      </c>
      <c r="O91" s="13">
        <f>E91/N91</f>
        <v>0.26031920748486514</v>
      </c>
    </row>
    <row r="92" spans="2:15" ht="13.5">
      <c r="B92" s="4" t="s">
        <v>29</v>
      </c>
      <c r="C92" s="12">
        <v>10</v>
      </c>
      <c r="D92" s="4" t="s">
        <v>229</v>
      </c>
      <c r="E92" s="5">
        <v>1448</v>
      </c>
      <c r="F92" s="5">
        <v>50</v>
      </c>
      <c r="G92" s="5">
        <v>24</v>
      </c>
      <c r="H92" s="6">
        <f>G92/F92</f>
        <v>0.48</v>
      </c>
      <c r="I92" s="5">
        <v>26</v>
      </c>
      <c r="J92" s="5">
        <f>E92/G92</f>
        <v>60.333333333333336</v>
      </c>
      <c r="K92" s="5">
        <f>E92/F92</f>
        <v>28.96</v>
      </c>
      <c r="L92" s="5">
        <v>252</v>
      </c>
      <c r="M92" s="5">
        <v>1</v>
      </c>
      <c r="N92" s="5">
        <v>5749</v>
      </c>
      <c r="O92" s="13">
        <f>E92/N92</f>
        <v>0.2518698904157245</v>
      </c>
    </row>
    <row r="93" spans="2:15" ht="13.5">
      <c r="B93" s="4" t="s">
        <v>82</v>
      </c>
      <c r="C93" s="12">
        <v>8</v>
      </c>
      <c r="D93" s="4" t="s">
        <v>231</v>
      </c>
      <c r="E93" s="5">
        <v>1444</v>
      </c>
      <c r="F93" s="5">
        <v>46</v>
      </c>
      <c r="G93" s="5">
        <v>18</v>
      </c>
      <c r="H93" s="6">
        <f>G93/F93</f>
        <v>0.391304347826087</v>
      </c>
      <c r="I93" s="5">
        <v>28</v>
      </c>
      <c r="J93" s="5">
        <f>E93/G93</f>
        <v>80.22222222222223</v>
      </c>
      <c r="K93" s="5">
        <f>E93/F93</f>
        <v>31.391304347826086</v>
      </c>
      <c r="L93" s="5">
        <v>320</v>
      </c>
      <c r="M93" s="5">
        <v>3</v>
      </c>
      <c r="N93" s="5">
        <v>5815</v>
      </c>
      <c r="O93" s="13">
        <f>E93/N93</f>
        <v>0.24832330180567497</v>
      </c>
    </row>
    <row r="94" spans="2:15" ht="13.5">
      <c r="B94" s="4" t="s">
        <v>337</v>
      </c>
      <c r="C94" s="12">
        <v>13</v>
      </c>
      <c r="D94" s="4" t="s">
        <v>228</v>
      </c>
      <c r="E94" s="5">
        <v>1670</v>
      </c>
      <c r="F94" s="5">
        <v>395</v>
      </c>
      <c r="G94" s="5">
        <v>65</v>
      </c>
      <c r="H94" s="6">
        <f>G94/F94</f>
        <v>0.16455696202531644</v>
      </c>
      <c r="I94" s="5">
        <v>330</v>
      </c>
      <c r="J94" s="5">
        <f>E94/G94</f>
        <v>25.692307692307693</v>
      </c>
      <c r="K94" s="5">
        <f>E94/F94</f>
        <v>4.227848101265823</v>
      </c>
      <c r="L94" s="5">
        <v>171</v>
      </c>
      <c r="M94" s="5">
        <v>1</v>
      </c>
      <c r="N94" s="5">
        <v>6981</v>
      </c>
      <c r="O94" s="13">
        <f>E94/N94</f>
        <v>0.2392207420140381</v>
      </c>
    </row>
    <row r="95" spans="2:15" ht="13.5">
      <c r="B95" s="4" t="s">
        <v>114</v>
      </c>
      <c r="C95" s="12">
        <v>3</v>
      </c>
      <c r="D95" s="4" t="s">
        <v>232</v>
      </c>
      <c r="E95" s="5">
        <v>1520</v>
      </c>
      <c r="F95" s="5">
        <v>53</v>
      </c>
      <c r="G95" s="5">
        <v>25</v>
      </c>
      <c r="H95" s="6">
        <f>G95/F95</f>
        <v>0.4716981132075472</v>
      </c>
      <c r="I95" s="5">
        <v>28</v>
      </c>
      <c r="J95" s="5">
        <f>E95/G95</f>
        <v>60.8</v>
      </c>
      <c r="K95" s="5">
        <f>E95/F95</f>
        <v>28.67924528301887</v>
      </c>
      <c r="L95" s="5">
        <v>518</v>
      </c>
      <c r="M95" s="5">
        <v>1</v>
      </c>
      <c r="N95" s="5">
        <v>6382</v>
      </c>
      <c r="O95" s="13">
        <f>E95/N95</f>
        <v>0.23816985271074897</v>
      </c>
    </row>
    <row r="96" spans="2:15" ht="13.5">
      <c r="B96" s="4" t="s">
        <v>137</v>
      </c>
      <c r="C96" s="12">
        <v>5</v>
      </c>
      <c r="D96" s="4" t="s">
        <v>233</v>
      </c>
      <c r="E96" s="5">
        <v>1036</v>
      </c>
      <c r="F96" s="5">
        <v>92</v>
      </c>
      <c r="G96" s="5">
        <v>40</v>
      </c>
      <c r="H96" s="6">
        <f>G96/F96</f>
        <v>0.43478260869565216</v>
      </c>
      <c r="I96" s="5">
        <v>52</v>
      </c>
      <c r="J96" s="5">
        <f>E96/G96</f>
        <v>25.9</v>
      </c>
      <c r="K96" s="5">
        <f>E96/F96</f>
        <v>11.26086956521739</v>
      </c>
      <c r="L96" s="5">
        <v>279</v>
      </c>
      <c r="M96" s="5">
        <v>1</v>
      </c>
      <c r="N96" s="5">
        <v>4896</v>
      </c>
      <c r="O96" s="13">
        <f>E96/N96</f>
        <v>0.21160130718954248</v>
      </c>
    </row>
    <row r="97" spans="2:15" ht="13.5">
      <c r="B97" s="4" t="s">
        <v>340</v>
      </c>
      <c r="C97" s="12">
        <v>10</v>
      </c>
      <c r="D97" s="4" t="s">
        <v>245</v>
      </c>
      <c r="E97" s="5">
        <v>1181</v>
      </c>
      <c r="F97" s="5">
        <v>56</v>
      </c>
      <c r="G97" s="5">
        <v>24</v>
      </c>
      <c r="H97" s="6">
        <f>G97/F97</f>
        <v>0.42857142857142855</v>
      </c>
      <c r="I97" s="5">
        <v>32</v>
      </c>
      <c r="J97" s="5">
        <f>E97/G97</f>
        <v>49.208333333333336</v>
      </c>
      <c r="K97" s="5">
        <f>E97/F97</f>
        <v>21.089285714285715</v>
      </c>
      <c r="L97" s="5">
        <v>503</v>
      </c>
      <c r="M97" s="5">
        <v>1</v>
      </c>
      <c r="N97" s="5">
        <v>6037</v>
      </c>
      <c r="O97" s="13">
        <f>E97/N97</f>
        <v>0.1956269670366076</v>
      </c>
    </row>
    <row r="98" spans="2:15" ht="13.5">
      <c r="B98" s="4" t="s">
        <v>137</v>
      </c>
      <c r="C98" s="12">
        <v>11</v>
      </c>
      <c r="D98" s="4" t="s">
        <v>234</v>
      </c>
      <c r="E98" s="5">
        <v>1156</v>
      </c>
      <c r="F98" s="5">
        <v>51</v>
      </c>
      <c r="G98" s="5">
        <v>26</v>
      </c>
      <c r="H98" s="6">
        <f>G98/F98</f>
        <v>0.5098039215686274</v>
      </c>
      <c r="I98" s="5">
        <v>25</v>
      </c>
      <c r="J98" s="5">
        <f>E98/G98</f>
        <v>44.46153846153846</v>
      </c>
      <c r="K98" s="5">
        <f>E98/F98</f>
        <v>22.666666666666668</v>
      </c>
      <c r="L98" s="5">
        <v>224</v>
      </c>
      <c r="M98" s="5">
        <v>1</v>
      </c>
      <c r="N98" s="5">
        <v>5976</v>
      </c>
      <c r="O98" s="13">
        <f>E98/N98</f>
        <v>0.1934404283801874</v>
      </c>
    </row>
    <row r="99" spans="2:15" ht="13.5">
      <c r="B99" s="4" t="s">
        <v>337</v>
      </c>
      <c r="C99" s="12">
        <v>12</v>
      </c>
      <c r="D99" s="4" t="s">
        <v>235</v>
      </c>
      <c r="E99" s="5">
        <v>1103</v>
      </c>
      <c r="F99" s="5">
        <v>394</v>
      </c>
      <c r="G99" s="5">
        <v>63</v>
      </c>
      <c r="H99" s="6">
        <f>G99/F99</f>
        <v>0.1598984771573604</v>
      </c>
      <c r="I99" s="5">
        <v>331</v>
      </c>
      <c r="J99" s="5">
        <f>E99/G99</f>
        <v>17.50793650793651</v>
      </c>
      <c r="K99" s="5">
        <f>E99/F99</f>
        <v>2.799492385786802</v>
      </c>
      <c r="L99" s="5">
        <v>100</v>
      </c>
      <c r="M99" s="5">
        <v>1</v>
      </c>
      <c r="N99" s="5">
        <v>5838</v>
      </c>
      <c r="O99" s="13">
        <f>E99/N99</f>
        <v>0.18893456663240835</v>
      </c>
    </row>
    <row r="100" spans="2:15" ht="13.5">
      <c r="B100" s="4" t="s">
        <v>137</v>
      </c>
      <c r="C100" s="12">
        <v>5</v>
      </c>
      <c r="D100" s="4" t="s">
        <v>238</v>
      </c>
      <c r="E100" s="5">
        <v>902</v>
      </c>
      <c r="F100" s="5">
        <v>82</v>
      </c>
      <c r="G100" s="5">
        <v>28</v>
      </c>
      <c r="H100" s="6">
        <f>G100/F100</f>
        <v>0.34146341463414637</v>
      </c>
      <c r="I100" s="5">
        <v>54</v>
      </c>
      <c r="J100" s="5">
        <f>E100/G100</f>
        <v>32.214285714285715</v>
      </c>
      <c r="K100" s="5">
        <f>E100/F100</f>
        <v>11</v>
      </c>
      <c r="L100" s="5">
        <v>483</v>
      </c>
      <c r="M100" s="5">
        <v>1</v>
      </c>
      <c r="N100" s="5">
        <v>4896</v>
      </c>
      <c r="O100" s="13">
        <f>E100/N100</f>
        <v>0.18423202614379086</v>
      </c>
    </row>
    <row r="101" spans="2:15" ht="13.5">
      <c r="B101" s="4" t="s">
        <v>340</v>
      </c>
      <c r="C101" s="12">
        <v>9</v>
      </c>
      <c r="D101" s="4" t="s">
        <v>244</v>
      </c>
      <c r="E101" s="5">
        <v>847</v>
      </c>
      <c r="F101" s="5">
        <v>38</v>
      </c>
      <c r="G101" s="5">
        <v>17</v>
      </c>
      <c r="H101" s="6">
        <f>G101/F101</f>
        <v>0.4473684210526316</v>
      </c>
      <c r="I101" s="5">
        <v>21</v>
      </c>
      <c r="J101" s="5">
        <f>E101/G101</f>
        <v>49.8235294117647</v>
      </c>
      <c r="K101" s="5">
        <f>E101/F101</f>
        <v>22.289473684210527</v>
      </c>
      <c r="L101" s="5">
        <v>244</v>
      </c>
      <c r="M101" s="5">
        <v>1</v>
      </c>
      <c r="N101" s="5">
        <v>4659</v>
      </c>
      <c r="O101" s="13">
        <f>E101/N101</f>
        <v>0.18179866924232668</v>
      </c>
    </row>
    <row r="102" spans="2:15" ht="13.5">
      <c r="B102" s="4" t="s">
        <v>27</v>
      </c>
      <c r="C102" s="12">
        <v>2</v>
      </c>
      <c r="D102" s="4" t="s">
        <v>236</v>
      </c>
      <c r="E102" s="5">
        <v>1049</v>
      </c>
      <c r="F102" s="5">
        <v>30</v>
      </c>
      <c r="G102" s="5">
        <v>11</v>
      </c>
      <c r="H102" s="6">
        <f>G102/F102</f>
        <v>0.36666666666666664</v>
      </c>
      <c r="I102" s="5">
        <v>19</v>
      </c>
      <c r="J102" s="5">
        <f>E102/G102</f>
        <v>95.36363636363636</v>
      </c>
      <c r="K102" s="5">
        <f>E102/F102</f>
        <v>34.96666666666667</v>
      </c>
      <c r="L102" s="5">
        <v>480</v>
      </c>
      <c r="M102" s="5">
        <v>1</v>
      </c>
      <c r="N102" s="5">
        <v>6242</v>
      </c>
      <c r="O102" s="13">
        <f>E102/N102</f>
        <v>0.1680551105414931</v>
      </c>
    </row>
    <row r="103" spans="2:15" ht="13.5">
      <c r="B103" s="4" t="s">
        <v>27</v>
      </c>
      <c r="C103" s="12">
        <v>7</v>
      </c>
      <c r="D103" s="4" t="s">
        <v>237</v>
      </c>
      <c r="E103" s="5">
        <v>985</v>
      </c>
      <c r="F103" s="5">
        <v>134</v>
      </c>
      <c r="G103" s="5">
        <v>42</v>
      </c>
      <c r="H103" s="6">
        <f>G103/F103</f>
        <v>0.31343283582089554</v>
      </c>
      <c r="I103" s="5">
        <v>92</v>
      </c>
      <c r="J103" s="5">
        <f>E103/G103</f>
        <v>23.452380952380953</v>
      </c>
      <c r="K103" s="5">
        <f>E103/F103</f>
        <v>7.350746268656716</v>
      </c>
      <c r="L103" s="5">
        <v>505</v>
      </c>
      <c r="M103" s="5">
        <v>1</v>
      </c>
      <c r="N103" s="5">
        <v>5945</v>
      </c>
      <c r="O103" s="13">
        <f>E103/N103</f>
        <v>0.16568544995794784</v>
      </c>
    </row>
    <row r="104" spans="2:15" ht="13.5">
      <c r="B104" s="4" t="s">
        <v>338</v>
      </c>
      <c r="C104" s="12">
        <v>7</v>
      </c>
      <c r="D104" s="4" t="s">
        <v>240</v>
      </c>
      <c r="E104" s="5">
        <v>959</v>
      </c>
      <c r="F104" s="5">
        <v>23</v>
      </c>
      <c r="G104" s="5">
        <v>8</v>
      </c>
      <c r="H104" s="6">
        <f>G104/F104</f>
        <v>0.34782608695652173</v>
      </c>
      <c r="I104" s="5">
        <v>15</v>
      </c>
      <c r="J104" s="5">
        <f>E104/G104</f>
        <v>119.875</v>
      </c>
      <c r="K104" s="5">
        <f>E104/F104</f>
        <v>41.69565217391305</v>
      </c>
      <c r="L104" s="5">
        <v>348</v>
      </c>
      <c r="M104" s="5">
        <v>1</v>
      </c>
      <c r="N104" s="5">
        <v>5871</v>
      </c>
      <c r="O104" s="13">
        <f>E104/N104</f>
        <v>0.16334525634474537</v>
      </c>
    </row>
    <row r="105" spans="2:15" ht="13.5">
      <c r="B105" s="4" t="s">
        <v>337</v>
      </c>
      <c r="C105" s="12">
        <v>24</v>
      </c>
      <c r="D105" s="4" t="s">
        <v>239</v>
      </c>
      <c r="E105" s="5">
        <v>1056</v>
      </c>
      <c r="F105" s="5">
        <v>393</v>
      </c>
      <c r="G105" s="5">
        <v>63</v>
      </c>
      <c r="H105" s="6">
        <f>G105/F105</f>
        <v>0.16030534351145037</v>
      </c>
      <c r="I105" s="5">
        <v>330</v>
      </c>
      <c r="J105" s="5">
        <f>E105/G105</f>
        <v>16.761904761904763</v>
      </c>
      <c r="K105" s="5">
        <f>E105/F105</f>
        <v>2.687022900763359</v>
      </c>
      <c r="L105" s="5">
        <v>81</v>
      </c>
      <c r="M105" s="5">
        <v>1</v>
      </c>
      <c r="N105" s="5">
        <v>6615</v>
      </c>
      <c r="O105" s="13">
        <f>E105/N105</f>
        <v>0.15963718820861678</v>
      </c>
    </row>
    <row r="106" spans="2:15" ht="13.5">
      <c r="B106" s="4" t="s">
        <v>114</v>
      </c>
      <c r="C106" s="12">
        <v>4</v>
      </c>
      <c r="D106" s="4" t="s">
        <v>241</v>
      </c>
      <c r="E106" s="5">
        <v>1043</v>
      </c>
      <c r="F106" s="5">
        <v>44</v>
      </c>
      <c r="G106" s="5">
        <v>15</v>
      </c>
      <c r="H106" s="6">
        <f>G106/F106</f>
        <v>0.3409090909090909</v>
      </c>
      <c r="I106" s="5">
        <v>29</v>
      </c>
      <c r="J106" s="5">
        <f>E106/G106</f>
        <v>69.53333333333333</v>
      </c>
      <c r="K106" s="5">
        <f>E106/F106</f>
        <v>23.704545454545453</v>
      </c>
      <c r="L106" s="5">
        <v>358</v>
      </c>
      <c r="M106" s="5">
        <v>1</v>
      </c>
      <c r="N106" s="5">
        <v>6546</v>
      </c>
      <c r="O106" s="13">
        <f>E106/N106</f>
        <v>0.15933394439352278</v>
      </c>
    </row>
    <row r="107" spans="2:15" ht="13.5">
      <c r="B107" s="4" t="s">
        <v>114</v>
      </c>
      <c r="C107" s="12">
        <v>7</v>
      </c>
      <c r="D107" s="4" t="s">
        <v>247</v>
      </c>
      <c r="E107" s="5">
        <v>1045</v>
      </c>
      <c r="F107" s="5">
        <v>119</v>
      </c>
      <c r="G107" s="5">
        <v>61</v>
      </c>
      <c r="H107" s="6">
        <f>G107/F107</f>
        <v>0.5126050420168067</v>
      </c>
      <c r="I107" s="5">
        <v>58</v>
      </c>
      <c r="J107" s="5">
        <f>E107/G107</f>
        <v>17.131147540983605</v>
      </c>
      <c r="K107" s="5">
        <f>E107/F107</f>
        <v>8.781512605042018</v>
      </c>
      <c r="L107" s="5">
        <v>128</v>
      </c>
      <c r="M107" s="5">
        <v>1</v>
      </c>
      <c r="N107" s="5">
        <v>6605</v>
      </c>
      <c r="O107" s="13">
        <f>E107/N107</f>
        <v>0.15821347464042393</v>
      </c>
    </row>
    <row r="108" spans="2:15" ht="13.5">
      <c r="B108" s="4" t="s">
        <v>137</v>
      </c>
      <c r="C108" s="12">
        <v>4</v>
      </c>
      <c r="D108" s="4" t="s">
        <v>242</v>
      </c>
      <c r="E108" s="5">
        <v>918</v>
      </c>
      <c r="F108" s="5">
        <v>96</v>
      </c>
      <c r="G108" s="5">
        <v>27</v>
      </c>
      <c r="H108" s="6">
        <f>G108/F108</f>
        <v>0.28125</v>
      </c>
      <c r="I108" s="5">
        <v>69</v>
      </c>
      <c r="J108" s="5">
        <f>E108/G108</f>
        <v>34</v>
      </c>
      <c r="K108" s="5">
        <f>E108/F108</f>
        <v>9.5625</v>
      </c>
      <c r="L108" s="5">
        <v>603</v>
      </c>
      <c r="M108" s="5">
        <v>1</v>
      </c>
      <c r="N108" s="5">
        <v>6204</v>
      </c>
      <c r="O108" s="13">
        <f>E108/N108</f>
        <v>0.14796905222437137</v>
      </c>
    </row>
    <row r="109" spans="2:15" ht="13.5">
      <c r="B109" s="4" t="s">
        <v>340</v>
      </c>
      <c r="C109" s="12">
        <v>10</v>
      </c>
      <c r="D109" s="4" t="s">
        <v>246</v>
      </c>
      <c r="E109" s="5">
        <v>874</v>
      </c>
      <c r="F109" s="5">
        <v>58</v>
      </c>
      <c r="G109" s="5">
        <v>29</v>
      </c>
      <c r="H109" s="6">
        <f>G109/F109</f>
        <v>0.5</v>
      </c>
      <c r="I109" s="5">
        <v>29</v>
      </c>
      <c r="J109" s="5">
        <f>E109/G109</f>
        <v>30.137931034482758</v>
      </c>
      <c r="K109" s="5">
        <f>E109/F109</f>
        <v>15.068965517241379</v>
      </c>
      <c r="L109" s="5">
        <v>251</v>
      </c>
      <c r="M109" s="5">
        <v>1</v>
      </c>
      <c r="N109" s="5">
        <v>6037</v>
      </c>
      <c r="O109" s="13">
        <f>E109/N109</f>
        <v>0.14477389431837004</v>
      </c>
    </row>
    <row r="110" spans="2:15" ht="13.5">
      <c r="B110" s="4" t="s">
        <v>337</v>
      </c>
      <c r="C110" s="12">
        <v>6</v>
      </c>
      <c r="D110" s="4" t="s">
        <v>243</v>
      </c>
      <c r="E110" s="5">
        <v>873</v>
      </c>
      <c r="F110" s="5">
        <v>393</v>
      </c>
      <c r="G110" s="5">
        <v>73</v>
      </c>
      <c r="H110" s="6">
        <f>G110/F110</f>
        <v>0.18575063613231552</v>
      </c>
      <c r="I110" s="5">
        <v>320</v>
      </c>
      <c r="J110" s="5">
        <f>E110/G110</f>
        <v>11.95890410958904</v>
      </c>
      <c r="K110" s="5">
        <f>E110/F110</f>
        <v>2.2213740458015265</v>
      </c>
      <c r="L110" s="5">
        <v>99</v>
      </c>
      <c r="M110" s="5">
        <v>1</v>
      </c>
      <c r="N110" s="5">
        <v>6153</v>
      </c>
      <c r="O110" s="13">
        <f>E110/N110</f>
        <v>0.14188200877620674</v>
      </c>
    </row>
    <row r="111" spans="2:15" ht="13.5">
      <c r="B111" s="4" t="s">
        <v>29</v>
      </c>
      <c r="C111" s="12">
        <v>12</v>
      </c>
      <c r="D111" s="4" t="s">
        <v>249</v>
      </c>
      <c r="E111" s="5">
        <v>727</v>
      </c>
      <c r="F111" s="5">
        <v>67</v>
      </c>
      <c r="G111" s="5">
        <v>13</v>
      </c>
      <c r="H111" s="6">
        <f>G111/F111</f>
        <v>0.19402985074626866</v>
      </c>
      <c r="I111" s="5">
        <v>54</v>
      </c>
      <c r="J111" s="5">
        <f>E111/G111</f>
        <v>55.92307692307692</v>
      </c>
      <c r="K111" s="5">
        <f>E111/F111</f>
        <v>10.850746268656716</v>
      </c>
      <c r="L111" s="5">
        <v>231</v>
      </c>
      <c r="M111" s="5">
        <v>3</v>
      </c>
      <c r="N111" s="5">
        <v>6318</v>
      </c>
      <c r="O111" s="13">
        <f>E111/N111</f>
        <v>0.11506805951250396</v>
      </c>
    </row>
    <row r="112" spans="2:15" ht="13.5">
      <c r="B112" s="4" t="s">
        <v>33</v>
      </c>
      <c r="C112" s="12">
        <v>6</v>
      </c>
      <c r="D112" s="4" t="s">
        <v>248</v>
      </c>
      <c r="E112" s="5">
        <v>745</v>
      </c>
      <c r="F112" s="5">
        <v>36</v>
      </c>
      <c r="G112" s="5">
        <v>11</v>
      </c>
      <c r="H112" s="6">
        <f>G112/F112</f>
        <v>0.3055555555555556</v>
      </c>
      <c r="I112" s="5">
        <v>25</v>
      </c>
      <c r="J112" s="5">
        <f>E112/G112</f>
        <v>67.72727272727273</v>
      </c>
      <c r="K112" s="5">
        <f>E112/F112</f>
        <v>20.694444444444443</v>
      </c>
      <c r="L112" s="5">
        <v>395</v>
      </c>
      <c r="M112" s="5">
        <v>1</v>
      </c>
      <c r="N112" s="5">
        <v>6740</v>
      </c>
      <c r="O112" s="13">
        <f>E112/N112</f>
        <v>0.11053412462908012</v>
      </c>
    </row>
    <row r="113" spans="2:15" ht="13.5">
      <c r="B113" s="4" t="s">
        <v>338</v>
      </c>
      <c r="C113" s="12">
        <v>29</v>
      </c>
      <c r="D113" s="4" t="s">
        <v>250</v>
      </c>
      <c r="E113" s="5">
        <v>629</v>
      </c>
      <c r="F113" s="5">
        <v>58</v>
      </c>
      <c r="G113" s="5">
        <v>22</v>
      </c>
      <c r="H113" s="6">
        <f>G113/F113</f>
        <v>0.3793103448275862</v>
      </c>
      <c r="I113" s="5">
        <v>36</v>
      </c>
      <c r="J113" s="5">
        <f>E113/G113</f>
        <v>28.59090909090909</v>
      </c>
      <c r="K113" s="5">
        <f>E113/F113</f>
        <v>10.844827586206897</v>
      </c>
      <c r="L113" s="5">
        <v>84</v>
      </c>
      <c r="M113" s="5">
        <v>1</v>
      </c>
      <c r="N113" s="5">
        <v>5819</v>
      </c>
      <c r="O113" s="13">
        <f>E113/N113</f>
        <v>0.10809417425674514</v>
      </c>
    </row>
    <row r="114" spans="2:15" ht="13.5">
      <c r="B114" s="4" t="s">
        <v>82</v>
      </c>
      <c r="C114" s="12">
        <v>9</v>
      </c>
      <c r="D114" s="4" t="s">
        <v>254</v>
      </c>
      <c r="E114" s="5">
        <v>652</v>
      </c>
      <c r="F114" s="5">
        <v>47</v>
      </c>
      <c r="G114" s="5">
        <v>23</v>
      </c>
      <c r="H114" s="6">
        <f>G114/F114</f>
        <v>0.48936170212765956</v>
      </c>
      <c r="I114" s="5">
        <v>24</v>
      </c>
      <c r="J114" s="5">
        <f>E114/G114</f>
        <v>28.347826086956523</v>
      </c>
      <c r="K114" s="5">
        <f>E114/F114</f>
        <v>13.872340425531915</v>
      </c>
      <c r="L114" s="5">
        <v>180</v>
      </c>
      <c r="M114" s="5">
        <v>1</v>
      </c>
      <c r="N114" s="5">
        <v>6103</v>
      </c>
      <c r="O114" s="13">
        <f>E114/N114</f>
        <v>0.10683270522693757</v>
      </c>
    </row>
    <row r="115" spans="2:15" ht="13.5">
      <c r="B115" s="4" t="s">
        <v>137</v>
      </c>
      <c r="C115" s="12">
        <v>1</v>
      </c>
      <c r="D115" s="4" t="s">
        <v>251</v>
      </c>
      <c r="E115" s="5">
        <v>501</v>
      </c>
      <c r="F115" s="5">
        <v>42</v>
      </c>
      <c r="G115" s="5">
        <v>12</v>
      </c>
      <c r="H115" s="6">
        <f>G115/F115</f>
        <v>0.2857142857142857</v>
      </c>
      <c r="I115" s="5">
        <v>30</v>
      </c>
      <c r="J115" s="5">
        <f>E115/G115</f>
        <v>41.75</v>
      </c>
      <c r="K115" s="5">
        <f>E115/F115</f>
        <v>11.928571428571429</v>
      </c>
      <c r="L115" s="5">
        <v>150</v>
      </c>
      <c r="M115" s="5">
        <v>1</v>
      </c>
      <c r="N115" s="5">
        <v>4735</v>
      </c>
      <c r="O115" s="13">
        <f>E115/N115</f>
        <v>0.10580781414994721</v>
      </c>
    </row>
    <row r="116" spans="2:15" ht="13.5">
      <c r="B116" s="4" t="s">
        <v>337</v>
      </c>
      <c r="C116" s="12">
        <v>9</v>
      </c>
      <c r="D116" s="4" t="s">
        <v>253</v>
      </c>
      <c r="E116" s="5">
        <v>528</v>
      </c>
      <c r="F116" s="5">
        <v>394</v>
      </c>
      <c r="G116" s="5">
        <v>63</v>
      </c>
      <c r="H116" s="6">
        <f>G116/F116</f>
        <v>0.1598984771573604</v>
      </c>
      <c r="I116" s="5">
        <v>331</v>
      </c>
      <c r="J116" s="5">
        <f>E116/G116</f>
        <v>8.380952380952381</v>
      </c>
      <c r="K116" s="5">
        <f>E116/F116</f>
        <v>1.3401015228426396</v>
      </c>
      <c r="L116" s="5">
        <v>90</v>
      </c>
      <c r="M116" s="5">
        <v>1</v>
      </c>
      <c r="N116" s="5">
        <v>5721</v>
      </c>
      <c r="O116" s="13">
        <f>E116/N116</f>
        <v>0.09229155742003146</v>
      </c>
    </row>
    <row r="117" spans="2:15" ht="13.5">
      <c r="B117" s="4" t="s">
        <v>137</v>
      </c>
      <c r="C117" s="12">
        <v>11</v>
      </c>
      <c r="D117" s="4" t="s">
        <v>256</v>
      </c>
      <c r="E117" s="5">
        <v>506</v>
      </c>
      <c r="F117" s="5">
        <v>49</v>
      </c>
      <c r="G117" s="5">
        <v>16</v>
      </c>
      <c r="H117" s="6">
        <f>G117/F117</f>
        <v>0.32653061224489793</v>
      </c>
      <c r="I117" s="5">
        <v>33</v>
      </c>
      <c r="J117" s="5">
        <f>E117/G117</f>
        <v>31.625</v>
      </c>
      <c r="K117" s="5">
        <f>E117/F117</f>
        <v>10.326530612244898</v>
      </c>
      <c r="L117" s="5">
        <v>104</v>
      </c>
      <c r="M117" s="5">
        <v>1</v>
      </c>
      <c r="N117" s="5">
        <v>5976</v>
      </c>
      <c r="O117" s="13">
        <f>E117/N117</f>
        <v>0.08467202141900937</v>
      </c>
    </row>
    <row r="118" spans="2:15" ht="13.5">
      <c r="B118" s="4" t="s">
        <v>86</v>
      </c>
      <c r="C118" s="12">
        <v>2</v>
      </c>
      <c r="D118" s="4" t="s">
        <v>258</v>
      </c>
      <c r="E118" s="5">
        <v>472</v>
      </c>
      <c r="F118" s="5">
        <v>94</v>
      </c>
      <c r="G118" s="5">
        <v>39</v>
      </c>
      <c r="H118" s="6">
        <f>G118/F118</f>
        <v>0.4148936170212766</v>
      </c>
      <c r="I118" s="5">
        <v>55</v>
      </c>
      <c r="J118" s="5">
        <f>E118/G118</f>
        <v>12.102564102564102</v>
      </c>
      <c r="K118" s="5">
        <f>E118/F118</f>
        <v>5.0212765957446805</v>
      </c>
      <c r="L118" s="5">
        <v>56</v>
      </c>
      <c r="M118" s="5">
        <v>1</v>
      </c>
      <c r="N118" s="5">
        <v>6047</v>
      </c>
      <c r="O118" s="13">
        <f>E118/N118</f>
        <v>0.07805523400033074</v>
      </c>
    </row>
    <row r="119" spans="2:15" ht="13.5">
      <c r="B119" s="4" t="s">
        <v>29</v>
      </c>
      <c r="C119" s="12">
        <v>9</v>
      </c>
      <c r="D119" s="4" t="s">
        <v>272</v>
      </c>
      <c r="E119" s="5">
        <v>462</v>
      </c>
      <c r="F119" s="5">
        <v>22</v>
      </c>
      <c r="G119" s="5">
        <v>8</v>
      </c>
      <c r="H119" s="6">
        <f>G119/F119</f>
        <v>0.36363636363636365</v>
      </c>
      <c r="I119" s="5">
        <v>14</v>
      </c>
      <c r="J119" s="5">
        <f>E119/G119</f>
        <v>57.75</v>
      </c>
      <c r="K119" s="5">
        <f>E119/F119</f>
        <v>21</v>
      </c>
      <c r="L119" s="5">
        <v>263</v>
      </c>
      <c r="M119" s="5">
        <v>1</v>
      </c>
      <c r="N119" s="5">
        <v>5981</v>
      </c>
      <c r="O119" s="13">
        <f>E119/N119</f>
        <v>0.07724460792509613</v>
      </c>
    </row>
    <row r="120" spans="2:15" ht="13.5">
      <c r="B120" s="4" t="s">
        <v>82</v>
      </c>
      <c r="C120" s="12">
        <v>11</v>
      </c>
      <c r="D120" s="4" t="s">
        <v>260</v>
      </c>
      <c r="E120" s="5">
        <v>342</v>
      </c>
      <c r="F120" s="5">
        <v>13</v>
      </c>
      <c r="G120" s="5">
        <v>8</v>
      </c>
      <c r="H120" s="6">
        <f>G120/F120</f>
        <v>0.6153846153846154</v>
      </c>
      <c r="I120" s="5">
        <v>5</v>
      </c>
      <c r="J120" s="5">
        <f>E120/G120</f>
        <v>42.75</v>
      </c>
      <c r="K120" s="5">
        <f>E120/F120</f>
        <v>26.307692307692307</v>
      </c>
      <c r="L120" s="5">
        <v>230</v>
      </c>
      <c r="M120" s="5">
        <v>3</v>
      </c>
      <c r="N120" s="5">
        <v>4436</v>
      </c>
      <c r="O120" s="13">
        <f>E120/N120</f>
        <v>0.07709648331830478</v>
      </c>
    </row>
    <row r="121" spans="2:15" ht="13.5">
      <c r="B121" s="4" t="s">
        <v>33</v>
      </c>
      <c r="C121" s="12">
        <v>1</v>
      </c>
      <c r="D121" s="4" t="s">
        <v>259</v>
      </c>
      <c r="E121" s="5">
        <v>435</v>
      </c>
      <c r="F121" s="5">
        <v>11</v>
      </c>
      <c r="G121" s="5">
        <v>5</v>
      </c>
      <c r="H121" s="6">
        <f>G121/F121</f>
        <v>0.45454545454545453</v>
      </c>
      <c r="I121" s="5">
        <v>6</v>
      </c>
      <c r="J121" s="5">
        <f>E121/G121</f>
        <v>87</v>
      </c>
      <c r="K121" s="5">
        <f>E121/F121</f>
        <v>39.54545454545455</v>
      </c>
      <c r="L121" s="5">
        <v>248</v>
      </c>
      <c r="M121" s="5">
        <v>23</v>
      </c>
      <c r="N121" s="5">
        <v>5651</v>
      </c>
      <c r="O121" s="13">
        <f>E121/N121</f>
        <v>0.07697752610157495</v>
      </c>
    </row>
    <row r="122" spans="2:15" ht="13.5">
      <c r="B122" s="4" t="s">
        <v>214</v>
      </c>
      <c r="C122" s="12">
        <v>5</v>
      </c>
      <c r="D122" s="4" t="s">
        <v>263</v>
      </c>
      <c r="E122" s="5">
        <v>433</v>
      </c>
      <c r="F122" s="5">
        <v>41</v>
      </c>
      <c r="G122" s="5">
        <v>22</v>
      </c>
      <c r="H122" s="6">
        <f>G122/F122</f>
        <v>0.5365853658536586</v>
      </c>
      <c r="I122" s="5">
        <v>19</v>
      </c>
      <c r="J122" s="5">
        <f>E122/G122</f>
        <v>19.681818181818183</v>
      </c>
      <c r="K122" s="5">
        <f>E122/F122</f>
        <v>10.560975609756097</v>
      </c>
      <c r="L122" s="5">
        <v>49</v>
      </c>
      <c r="M122" s="5">
        <v>4</v>
      </c>
      <c r="N122" s="5">
        <v>5699</v>
      </c>
      <c r="O122" s="13">
        <f>E122/N122</f>
        <v>0.07597824179680646</v>
      </c>
    </row>
    <row r="123" spans="2:15" ht="13.5">
      <c r="B123" s="4" t="s">
        <v>29</v>
      </c>
      <c r="C123" s="12">
        <v>10</v>
      </c>
      <c r="D123" s="4" t="s">
        <v>262</v>
      </c>
      <c r="E123" s="5">
        <v>427</v>
      </c>
      <c r="F123" s="5">
        <v>56</v>
      </c>
      <c r="G123" s="5">
        <v>9</v>
      </c>
      <c r="H123" s="6">
        <f>G123/F123</f>
        <v>0.16071428571428573</v>
      </c>
      <c r="I123" s="5">
        <v>47</v>
      </c>
      <c r="J123" s="5">
        <f>E123/G123</f>
        <v>47.44444444444444</v>
      </c>
      <c r="K123" s="5">
        <f>E123/F123</f>
        <v>7.625</v>
      </c>
      <c r="L123" s="5">
        <v>288</v>
      </c>
      <c r="M123" s="5">
        <v>1</v>
      </c>
      <c r="N123" s="5">
        <v>5749</v>
      </c>
      <c r="O123" s="13">
        <f>E123/N123</f>
        <v>0.07427378674552096</v>
      </c>
    </row>
    <row r="124" spans="2:15" ht="13.5">
      <c r="B124" s="4" t="s">
        <v>82</v>
      </c>
      <c r="C124" s="12">
        <v>12</v>
      </c>
      <c r="D124" s="4" t="s">
        <v>261</v>
      </c>
      <c r="E124" s="5">
        <v>413</v>
      </c>
      <c r="F124" s="5">
        <v>46</v>
      </c>
      <c r="G124" s="5">
        <v>17</v>
      </c>
      <c r="H124" s="6">
        <f>G124/F124</f>
        <v>0.3695652173913043</v>
      </c>
      <c r="I124" s="5">
        <v>29</v>
      </c>
      <c r="J124" s="5">
        <f>E124/G124</f>
        <v>24.294117647058822</v>
      </c>
      <c r="K124" s="5">
        <f>E124/F124</f>
        <v>8.978260869565217</v>
      </c>
      <c r="L124" s="5">
        <v>94</v>
      </c>
      <c r="M124" s="5">
        <v>1</v>
      </c>
      <c r="N124" s="5">
        <v>5678</v>
      </c>
      <c r="O124" s="13">
        <f>E124/N124</f>
        <v>0.07273687918281085</v>
      </c>
    </row>
    <row r="125" spans="2:15" ht="13.5">
      <c r="B125" s="4" t="s">
        <v>29</v>
      </c>
      <c r="C125" s="12">
        <v>8</v>
      </c>
      <c r="D125" s="4" t="s">
        <v>264</v>
      </c>
      <c r="E125" s="5">
        <v>468</v>
      </c>
      <c r="F125" s="5">
        <v>25</v>
      </c>
      <c r="G125" s="5">
        <v>9</v>
      </c>
      <c r="H125" s="6">
        <f>G125/F125</f>
        <v>0.36</v>
      </c>
      <c r="I125" s="5">
        <v>16</v>
      </c>
      <c r="J125" s="5">
        <f>E125/G125</f>
        <v>52</v>
      </c>
      <c r="K125" s="5">
        <f>E125/F125</f>
        <v>18.72</v>
      </c>
      <c r="L125" s="5">
        <v>249</v>
      </c>
      <c r="M125" s="5">
        <v>1</v>
      </c>
      <c r="N125" s="5">
        <v>6461</v>
      </c>
      <c r="O125" s="13">
        <f>E125/N125</f>
        <v>0.07243460764587525</v>
      </c>
    </row>
    <row r="126" spans="2:15" ht="13.5">
      <c r="B126" s="4" t="s">
        <v>29</v>
      </c>
      <c r="C126" s="12">
        <v>6</v>
      </c>
      <c r="D126" s="4" t="s">
        <v>281</v>
      </c>
      <c r="E126" s="5">
        <v>438</v>
      </c>
      <c r="F126" s="5">
        <v>98</v>
      </c>
      <c r="G126" s="5">
        <v>22</v>
      </c>
      <c r="H126" s="6">
        <f>G126/F126</f>
        <v>0.22448979591836735</v>
      </c>
      <c r="I126" s="5">
        <v>76</v>
      </c>
      <c r="J126" s="5">
        <f>E126/G126</f>
        <v>19.90909090909091</v>
      </c>
      <c r="K126" s="5">
        <f>E126/F126</f>
        <v>4.469387755102041</v>
      </c>
      <c r="L126" s="5">
        <v>103</v>
      </c>
      <c r="M126" s="5">
        <v>1</v>
      </c>
      <c r="N126" s="5">
        <v>6141</v>
      </c>
      <c r="O126" s="13">
        <f>E126/N126</f>
        <v>0.071323888617489</v>
      </c>
    </row>
    <row r="127" spans="2:15" ht="13.5">
      <c r="B127" s="4" t="s">
        <v>29</v>
      </c>
      <c r="C127" s="12">
        <v>9</v>
      </c>
      <c r="D127" s="4" t="s">
        <v>269</v>
      </c>
      <c r="E127" s="5">
        <v>405</v>
      </c>
      <c r="F127" s="5">
        <v>27</v>
      </c>
      <c r="G127" s="5">
        <v>4</v>
      </c>
      <c r="H127" s="6">
        <f>G127/F127</f>
        <v>0.14814814814814814</v>
      </c>
      <c r="I127" s="5">
        <v>23</v>
      </c>
      <c r="J127" s="5">
        <f>E127/G127</f>
        <v>101.25</v>
      </c>
      <c r="K127" s="5">
        <f>E127/F127</f>
        <v>15</v>
      </c>
      <c r="L127" s="5">
        <v>395</v>
      </c>
      <c r="M127" s="5">
        <v>1</v>
      </c>
      <c r="N127" s="5">
        <v>5981</v>
      </c>
      <c r="O127" s="13">
        <f>E127/N127</f>
        <v>0.06771442902524662</v>
      </c>
    </row>
    <row r="128" spans="2:15" ht="13.5">
      <c r="B128" s="4" t="s">
        <v>337</v>
      </c>
      <c r="C128" s="12">
        <v>21</v>
      </c>
      <c r="D128" s="4" t="s">
        <v>265</v>
      </c>
      <c r="E128" s="5">
        <v>401</v>
      </c>
      <c r="F128" s="5">
        <v>393</v>
      </c>
      <c r="G128" s="5">
        <v>51</v>
      </c>
      <c r="H128" s="6">
        <f>G128/F128</f>
        <v>0.1297709923664122</v>
      </c>
      <c r="I128" s="5">
        <v>342</v>
      </c>
      <c r="J128" s="5">
        <f>E128/G128</f>
        <v>7.862745098039215</v>
      </c>
      <c r="K128" s="5">
        <f>E128/F128</f>
        <v>1.020356234096692</v>
      </c>
      <c r="L128" s="5">
        <v>51</v>
      </c>
      <c r="M128" s="5">
        <v>1</v>
      </c>
      <c r="N128" s="5">
        <v>6146</v>
      </c>
      <c r="O128" s="13">
        <f>E128/N128</f>
        <v>0.06524568825252197</v>
      </c>
    </row>
    <row r="129" spans="2:15" ht="13.5">
      <c r="B129" s="4" t="s">
        <v>336</v>
      </c>
      <c r="C129" s="12">
        <v>6</v>
      </c>
      <c r="D129" s="4" t="s">
        <v>266</v>
      </c>
      <c r="E129" s="5">
        <v>452</v>
      </c>
      <c r="F129" s="5">
        <v>42</v>
      </c>
      <c r="G129" s="5">
        <v>15</v>
      </c>
      <c r="H129" s="6">
        <f>G129/F129</f>
        <v>0.35714285714285715</v>
      </c>
      <c r="I129" s="5">
        <v>27</v>
      </c>
      <c r="J129" s="5">
        <f>E129/G129</f>
        <v>30.133333333333333</v>
      </c>
      <c r="K129" s="5">
        <f>E129/F129</f>
        <v>10.761904761904763</v>
      </c>
      <c r="L129" s="5">
        <v>155</v>
      </c>
      <c r="M129" s="5">
        <v>3</v>
      </c>
      <c r="N129" s="5">
        <v>6964</v>
      </c>
      <c r="O129" s="13">
        <f>E129/N129</f>
        <v>0.06490522688110281</v>
      </c>
    </row>
    <row r="130" spans="2:15" ht="13.5">
      <c r="B130" s="4" t="s">
        <v>29</v>
      </c>
      <c r="C130" s="12">
        <v>5</v>
      </c>
      <c r="D130" s="4" t="s">
        <v>267</v>
      </c>
      <c r="E130" s="5">
        <v>351</v>
      </c>
      <c r="F130" s="5">
        <v>64</v>
      </c>
      <c r="G130" s="5">
        <v>27</v>
      </c>
      <c r="H130" s="6">
        <f>G130/F130</f>
        <v>0.421875</v>
      </c>
      <c r="I130" s="5">
        <v>37</v>
      </c>
      <c r="J130" s="5">
        <f>E130/G130</f>
        <v>13</v>
      </c>
      <c r="K130" s="5">
        <f>E130/F130</f>
        <v>5.484375</v>
      </c>
      <c r="L130" s="5">
        <v>123</v>
      </c>
      <c r="M130" s="5">
        <v>1</v>
      </c>
      <c r="N130" s="5">
        <v>5491</v>
      </c>
      <c r="O130" s="13">
        <f>E130/N130</f>
        <v>0.06392278273538518</v>
      </c>
    </row>
    <row r="131" spans="2:15" ht="13.5">
      <c r="B131" s="4" t="s">
        <v>214</v>
      </c>
      <c r="C131" s="12">
        <v>13</v>
      </c>
      <c r="D131" s="4" t="s">
        <v>268</v>
      </c>
      <c r="E131" s="5">
        <v>377</v>
      </c>
      <c r="F131" s="5">
        <v>48</v>
      </c>
      <c r="G131" s="5">
        <v>17</v>
      </c>
      <c r="H131" s="6">
        <f>G131/F131</f>
        <v>0.3541666666666667</v>
      </c>
      <c r="I131" s="5">
        <v>31</v>
      </c>
      <c r="J131" s="5">
        <f>E131/G131</f>
        <v>22.176470588235293</v>
      </c>
      <c r="K131" s="5">
        <f>E131/F131</f>
        <v>7.854166666666667</v>
      </c>
      <c r="L131" s="5">
        <v>100</v>
      </c>
      <c r="M131" s="5">
        <v>1</v>
      </c>
      <c r="N131" s="5">
        <v>6017</v>
      </c>
      <c r="O131" s="13">
        <f>E131/N131</f>
        <v>0.06265580854246303</v>
      </c>
    </row>
    <row r="132" spans="2:15" ht="13.5">
      <c r="B132" s="4" t="s">
        <v>184</v>
      </c>
      <c r="C132" s="12">
        <v>6</v>
      </c>
      <c r="D132" s="4" t="s">
        <v>270</v>
      </c>
      <c r="E132" s="5">
        <v>413</v>
      </c>
      <c r="F132" s="5">
        <v>32</v>
      </c>
      <c r="G132" s="5">
        <v>11</v>
      </c>
      <c r="H132" s="6">
        <f>G132/F132</f>
        <v>0.34375</v>
      </c>
      <c r="I132" s="5">
        <v>21</v>
      </c>
      <c r="J132" s="5">
        <f>E132/G132</f>
        <v>37.54545454545455</v>
      </c>
      <c r="K132" s="5">
        <f>E132/F132</f>
        <v>12.90625</v>
      </c>
      <c r="L132" s="5">
        <v>258</v>
      </c>
      <c r="M132" s="5">
        <v>1</v>
      </c>
      <c r="N132" s="5">
        <v>6665</v>
      </c>
      <c r="O132" s="13">
        <f>E132/N132</f>
        <v>0.06196549137284321</v>
      </c>
    </row>
    <row r="133" spans="2:15" ht="13.5">
      <c r="B133" s="4" t="s">
        <v>33</v>
      </c>
      <c r="C133" s="12">
        <v>4</v>
      </c>
      <c r="D133" s="4" t="s">
        <v>271</v>
      </c>
      <c r="E133" s="5">
        <v>398</v>
      </c>
      <c r="F133" s="5">
        <v>44</v>
      </c>
      <c r="G133" s="5">
        <v>11</v>
      </c>
      <c r="H133" s="6">
        <f>G133/F133</f>
        <v>0.25</v>
      </c>
      <c r="I133" s="5">
        <v>33</v>
      </c>
      <c r="J133" s="5">
        <f>E133/G133</f>
        <v>36.18181818181818</v>
      </c>
      <c r="K133" s="5">
        <f>E133/F133</f>
        <v>9.045454545454545</v>
      </c>
      <c r="L133" s="5">
        <v>131</v>
      </c>
      <c r="M133" s="5">
        <v>5</v>
      </c>
      <c r="N133" s="5">
        <v>6443</v>
      </c>
      <c r="O133" s="13">
        <f>E133/N133</f>
        <v>0.06177246624243365</v>
      </c>
    </row>
    <row r="134" spans="2:15" ht="13.5">
      <c r="B134" s="4" t="s">
        <v>336</v>
      </c>
      <c r="C134" s="12">
        <v>1</v>
      </c>
      <c r="D134" s="4" t="s">
        <v>273</v>
      </c>
      <c r="E134" s="5">
        <v>376</v>
      </c>
      <c r="F134" s="5">
        <v>77</v>
      </c>
      <c r="G134" s="5">
        <v>37</v>
      </c>
      <c r="H134" s="6">
        <f>G134/F134</f>
        <v>0.4805194805194805</v>
      </c>
      <c r="I134" s="5">
        <v>40</v>
      </c>
      <c r="J134" s="5">
        <f>E134/G134</f>
        <v>10.162162162162161</v>
      </c>
      <c r="K134" s="5">
        <f>E134/F134</f>
        <v>4.883116883116883</v>
      </c>
      <c r="L134" s="5">
        <v>91</v>
      </c>
      <c r="M134" s="5">
        <v>1</v>
      </c>
      <c r="N134" s="5">
        <v>6158</v>
      </c>
      <c r="O134" s="13">
        <f>E134/N134</f>
        <v>0.06105878531990906</v>
      </c>
    </row>
    <row r="135" spans="2:15" ht="13.5">
      <c r="B135" s="4" t="s">
        <v>337</v>
      </c>
      <c r="C135" s="12">
        <v>4</v>
      </c>
      <c r="D135" s="4" t="s">
        <v>274</v>
      </c>
      <c r="E135" s="5">
        <v>316</v>
      </c>
      <c r="F135" s="5">
        <v>393</v>
      </c>
      <c r="G135" s="5">
        <v>44</v>
      </c>
      <c r="H135" s="6">
        <f>G135/F135</f>
        <v>0.11195928753180662</v>
      </c>
      <c r="I135" s="5">
        <v>349</v>
      </c>
      <c r="J135" s="5">
        <f>E135/G135</f>
        <v>7.181818181818182</v>
      </c>
      <c r="K135" s="5">
        <f>E135/F135</f>
        <v>0.8040712468193384</v>
      </c>
      <c r="L135" s="5">
        <v>95</v>
      </c>
      <c r="M135" s="5">
        <v>1</v>
      </c>
      <c r="N135" s="5">
        <v>5478</v>
      </c>
      <c r="O135" s="13">
        <f>E135/N135</f>
        <v>0.05768528660094925</v>
      </c>
    </row>
    <row r="136" spans="2:15" ht="13.5">
      <c r="B136" s="4" t="s">
        <v>29</v>
      </c>
      <c r="C136" s="12">
        <v>8</v>
      </c>
      <c r="D136" s="4" t="s">
        <v>277</v>
      </c>
      <c r="E136" s="5">
        <v>366</v>
      </c>
      <c r="F136" s="5">
        <v>68</v>
      </c>
      <c r="G136" s="5">
        <v>22</v>
      </c>
      <c r="H136" s="6">
        <f>G136/F136</f>
        <v>0.3235294117647059</v>
      </c>
      <c r="I136" s="5">
        <v>46</v>
      </c>
      <c r="J136" s="5">
        <f>E136/G136</f>
        <v>16.636363636363637</v>
      </c>
      <c r="K136" s="5">
        <f>E136/F136</f>
        <v>5.382352941176471</v>
      </c>
      <c r="L136" s="5">
        <v>162</v>
      </c>
      <c r="M136" s="5">
        <v>1</v>
      </c>
      <c r="N136" s="5">
        <v>6461</v>
      </c>
      <c r="O136" s="13">
        <f>E136/N136</f>
        <v>0.05664757777433834</v>
      </c>
    </row>
    <row r="137" spans="2:15" ht="13.5">
      <c r="B137" s="4" t="s">
        <v>338</v>
      </c>
      <c r="C137" s="12">
        <v>21</v>
      </c>
      <c r="D137" s="4" t="s">
        <v>279</v>
      </c>
      <c r="E137" s="5">
        <v>274</v>
      </c>
      <c r="F137" s="5">
        <v>26</v>
      </c>
      <c r="G137" s="5">
        <v>9</v>
      </c>
      <c r="H137" s="6">
        <f>G137/F137</f>
        <v>0.34615384615384615</v>
      </c>
      <c r="I137" s="5">
        <v>17</v>
      </c>
      <c r="J137" s="5">
        <f>E137/G137</f>
        <v>30.444444444444443</v>
      </c>
      <c r="K137" s="5">
        <f>E137/F137</f>
        <v>10.538461538461538</v>
      </c>
      <c r="L137" s="5">
        <v>239</v>
      </c>
      <c r="M137" s="5">
        <v>1</v>
      </c>
      <c r="N137" s="5">
        <v>4917</v>
      </c>
      <c r="O137" s="13">
        <f>E137/N137</f>
        <v>0.0557250355908074</v>
      </c>
    </row>
    <row r="138" spans="2:15" ht="13.5">
      <c r="B138" s="4" t="s">
        <v>338</v>
      </c>
      <c r="C138" s="12">
        <v>13</v>
      </c>
      <c r="D138" s="4" t="s">
        <v>276</v>
      </c>
      <c r="E138" s="5">
        <v>291</v>
      </c>
      <c r="F138" s="5">
        <v>44</v>
      </c>
      <c r="G138" s="5">
        <v>11</v>
      </c>
      <c r="H138" s="6">
        <f>G138/F138</f>
        <v>0.25</v>
      </c>
      <c r="I138" s="5">
        <v>33</v>
      </c>
      <c r="J138" s="5">
        <f>E138/G138</f>
        <v>26.454545454545453</v>
      </c>
      <c r="K138" s="5">
        <f>E138/F138</f>
        <v>6.613636363636363</v>
      </c>
      <c r="L138" s="5">
        <v>159</v>
      </c>
      <c r="M138" s="5">
        <v>1</v>
      </c>
      <c r="N138" s="5">
        <v>5240</v>
      </c>
      <c r="O138" s="13">
        <f>E138/N138</f>
        <v>0.055534351145038165</v>
      </c>
    </row>
    <row r="139" spans="2:15" ht="13.5">
      <c r="B139" s="4" t="s">
        <v>338</v>
      </c>
      <c r="C139" s="12">
        <v>41</v>
      </c>
      <c r="D139" s="4" t="s">
        <v>278</v>
      </c>
      <c r="E139" s="5">
        <v>340</v>
      </c>
      <c r="F139" s="5">
        <v>35</v>
      </c>
      <c r="G139" s="5">
        <v>6</v>
      </c>
      <c r="H139" s="6">
        <f>G139/F139</f>
        <v>0.17142857142857143</v>
      </c>
      <c r="I139" s="5">
        <v>29</v>
      </c>
      <c r="J139" s="5">
        <f>E139/G139</f>
        <v>56.666666666666664</v>
      </c>
      <c r="K139" s="5">
        <f>E139/F139</f>
        <v>9.714285714285714</v>
      </c>
      <c r="L139" s="5">
        <v>223</v>
      </c>
      <c r="M139" s="5">
        <v>2</v>
      </c>
      <c r="N139" s="5">
        <v>6182</v>
      </c>
      <c r="O139" s="13">
        <f>E139/N139</f>
        <v>0.05499838240051763</v>
      </c>
    </row>
    <row r="140" spans="2:15" ht="13.5">
      <c r="B140" s="4" t="s">
        <v>82</v>
      </c>
      <c r="C140" s="12">
        <v>8</v>
      </c>
      <c r="D140" s="4" t="s">
        <v>275</v>
      </c>
      <c r="E140" s="5">
        <v>319</v>
      </c>
      <c r="F140" s="5">
        <v>20</v>
      </c>
      <c r="G140" s="5">
        <v>9</v>
      </c>
      <c r="H140" s="6">
        <f>G140/F140</f>
        <v>0.45</v>
      </c>
      <c r="I140" s="5">
        <v>11</v>
      </c>
      <c r="J140" s="5">
        <f>E140/G140</f>
        <v>35.44444444444444</v>
      </c>
      <c r="K140" s="5">
        <f>E140/F140</f>
        <v>15.95</v>
      </c>
      <c r="L140" s="5">
        <v>120</v>
      </c>
      <c r="M140" s="5">
        <v>1</v>
      </c>
      <c r="N140" s="5">
        <v>5815</v>
      </c>
      <c r="O140" s="13">
        <f>E140/N140</f>
        <v>0.05485812553740327</v>
      </c>
    </row>
    <row r="141" spans="2:15" ht="13.5">
      <c r="B141" s="4" t="s">
        <v>337</v>
      </c>
      <c r="C141" s="12">
        <v>12</v>
      </c>
      <c r="D141" s="4" t="s">
        <v>280</v>
      </c>
      <c r="E141" s="5">
        <v>259</v>
      </c>
      <c r="F141" s="5">
        <v>21</v>
      </c>
      <c r="G141" s="5">
        <v>4</v>
      </c>
      <c r="H141" s="6">
        <f>G141/F141</f>
        <v>0.19047619047619047</v>
      </c>
      <c r="I141" s="5">
        <v>17</v>
      </c>
      <c r="J141" s="5">
        <f>E141/G141</f>
        <v>64.75</v>
      </c>
      <c r="K141" s="5">
        <f>E141/F141</f>
        <v>12.333333333333334</v>
      </c>
      <c r="L141" s="5">
        <v>162</v>
      </c>
      <c r="M141" s="5">
        <v>2</v>
      </c>
      <c r="N141" s="5">
        <v>5838</v>
      </c>
      <c r="O141" s="13">
        <f>E141/N141</f>
        <v>0.04436450839328537</v>
      </c>
    </row>
    <row r="142" spans="2:15" ht="13.5">
      <c r="B142" s="4" t="s">
        <v>338</v>
      </c>
      <c r="C142" s="12">
        <v>17</v>
      </c>
      <c r="D142" s="4" t="s">
        <v>287</v>
      </c>
      <c r="E142" s="5">
        <v>216</v>
      </c>
      <c r="F142" s="5">
        <v>26</v>
      </c>
      <c r="G142" s="5">
        <v>10</v>
      </c>
      <c r="H142" s="6">
        <f>G142/F142</f>
        <v>0.38461538461538464</v>
      </c>
      <c r="I142" s="5">
        <v>16</v>
      </c>
      <c r="J142" s="5">
        <f>E142/G142</f>
        <v>21.6</v>
      </c>
      <c r="K142" s="5">
        <f>E142/F142</f>
        <v>8.307692307692308</v>
      </c>
      <c r="L142" s="5">
        <v>76</v>
      </c>
      <c r="M142" s="5">
        <v>1</v>
      </c>
      <c r="N142" s="5">
        <v>4927</v>
      </c>
      <c r="O142" s="13">
        <f>E142/N142</f>
        <v>0.04384006494824437</v>
      </c>
    </row>
    <row r="143" spans="2:15" ht="13.5">
      <c r="B143" s="4" t="s">
        <v>337</v>
      </c>
      <c r="C143" s="12">
        <v>19</v>
      </c>
      <c r="D143" s="4" t="s">
        <v>282</v>
      </c>
      <c r="E143" s="5">
        <v>252</v>
      </c>
      <c r="F143" s="5">
        <v>392</v>
      </c>
      <c r="G143" s="5">
        <v>40</v>
      </c>
      <c r="H143" s="6">
        <f>G143/F143</f>
        <v>0.10204081632653061</v>
      </c>
      <c r="I143" s="5">
        <v>352</v>
      </c>
      <c r="J143" s="5">
        <f>E143/G143</f>
        <v>6.3</v>
      </c>
      <c r="K143" s="5">
        <f>E143/F143</f>
        <v>0.6428571428571429</v>
      </c>
      <c r="L143" s="5">
        <v>49</v>
      </c>
      <c r="M143" s="5">
        <v>1</v>
      </c>
      <c r="N143" s="5">
        <v>5852</v>
      </c>
      <c r="O143" s="13">
        <f>E143/N143</f>
        <v>0.0430622009569378</v>
      </c>
    </row>
    <row r="144" spans="2:15" ht="13.5">
      <c r="B144" s="4" t="s">
        <v>29</v>
      </c>
      <c r="C144" s="12">
        <v>6</v>
      </c>
      <c r="D144" s="4" t="s">
        <v>289</v>
      </c>
      <c r="E144" s="5">
        <v>248</v>
      </c>
      <c r="F144" s="5">
        <v>17</v>
      </c>
      <c r="G144" s="5">
        <v>8</v>
      </c>
      <c r="H144" s="6">
        <f>G144/F144</f>
        <v>0.47058823529411764</v>
      </c>
      <c r="I144" s="5">
        <v>9</v>
      </c>
      <c r="J144" s="5">
        <f>E144/G144</f>
        <v>31</v>
      </c>
      <c r="K144" s="5">
        <f>E144/F144</f>
        <v>14.588235294117647</v>
      </c>
      <c r="L144" s="5">
        <v>112</v>
      </c>
      <c r="M144" s="5">
        <v>1</v>
      </c>
      <c r="N144" s="5">
        <v>6141</v>
      </c>
      <c r="O144" s="13">
        <f>E144/N144</f>
        <v>0.04038430223090702</v>
      </c>
    </row>
    <row r="145" spans="2:15" ht="13.5">
      <c r="B145" s="4" t="s">
        <v>337</v>
      </c>
      <c r="C145" s="12">
        <v>20</v>
      </c>
      <c r="D145" s="4" t="s">
        <v>283</v>
      </c>
      <c r="E145" s="5">
        <v>201</v>
      </c>
      <c r="F145" s="5">
        <v>393</v>
      </c>
      <c r="G145" s="5">
        <v>40</v>
      </c>
      <c r="H145" s="6">
        <f>G145/F145</f>
        <v>0.10178117048346055</v>
      </c>
      <c r="I145" s="5">
        <v>353</v>
      </c>
      <c r="J145" s="5">
        <f>E145/G145</f>
        <v>5.025</v>
      </c>
      <c r="K145" s="5">
        <f>E145/F145</f>
        <v>0.5114503816793893</v>
      </c>
      <c r="L145" s="5">
        <v>63</v>
      </c>
      <c r="M145" s="5">
        <v>1</v>
      </c>
      <c r="N145" s="5">
        <v>5594</v>
      </c>
      <c r="O145" s="13">
        <f>E145/N145</f>
        <v>0.035931355023239187</v>
      </c>
    </row>
    <row r="146" spans="2:15" ht="13.5">
      <c r="B146" s="4" t="s">
        <v>82</v>
      </c>
      <c r="C146" s="12">
        <v>7</v>
      </c>
      <c r="D146" s="4" t="s">
        <v>284</v>
      </c>
      <c r="E146" s="5">
        <v>186</v>
      </c>
      <c r="F146" s="5">
        <v>6</v>
      </c>
      <c r="G146" s="5">
        <v>2</v>
      </c>
      <c r="H146" s="6">
        <f>G146/F146</f>
        <v>0.3333333333333333</v>
      </c>
      <c r="I146" s="5">
        <v>4</v>
      </c>
      <c r="J146" s="5">
        <f>E146/G146</f>
        <v>93</v>
      </c>
      <c r="K146" s="5">
        <f>E146/F146</f>
        <v>31</v>
      </c>
      <c r="L146" s="5">
        <v>172</v>
      </c>
      <c r="M146" s="5">
        <v>14</v>
      </c>
      <c r="N146" s="5">
        <v>5382</v>
      </c>
      <c r="O146" s="13">
        <f>E146/N146</f>
        <v>0.03455964325529543</v>
      </c>
    </row>
    <row r="147" spans="2:15" ht="13.5">
      <c r="B147" s="4" t="s">
        <v>31</v>
      </c>
      <c r="C147" s="12">
        <v>4</v>
      </c>
      <c r="D147" s="4" t="s">
        <v>285</v>
      </c>
      <c r="E147" s="5">
        <v>190</v>
      </c>
      <c r="F147" s="5">
        <v>16</v>
      </c>
      <c r="G147" s="5">
        <v>9</v>
      </c>
      <c r="H147" s="6">
        <f>G147/F147</f>
        <v>0.5625</v>
      </c>
      <c r="I147" s="5">
        <v>7</v>
      </c>
      <c r="J147" s="5">
        <f>E147/G147</f>
        <v>21.11111111111111</v>
      </c>
      <c r="K147" s="5">
        <f>E147/F147</f>
        <v>11.875</v>
      </c>
      <c r="L147" s="5">
        <v>73</v>
      </c>
      <c r="M147" s="5">
        <v>1</v>
      </c>
      <c r="N147" s="5">
        <v>5715</v>
      </c>
      <c r="O147" s="13">
        <f>E147/N147</f>
        <v>0.033245844269466314</v>
      </c>
    </row>
    <row r="148" spans="2:15" ht="13.5">
      <c r="B148" s="4" t="s">
        <v>22</v>
      </c>
      <c r="C148" s="12">
        <v>3</v>
      </c>
      <c r="D148" s="4" t="s">
        <v>286</v>
      </c>
      <c r="E148" s="5">
        <v>185</v>
      </c>
      <c r="F148" s="5">
        <v>39</v>
      </c>
      <c r="G148" s="5">
        <v>11</v>
      </c>
      <c r="H148" s="6">
        <f>G148/F148</f>
        <v>0.28205128205128205</v>
      </c>
      <c r="I148" s="5">
        <v>28</v>
      </c>
      <c r="J148" s="5">
        <f>E148/G148</f>
        <v>16.818181818181817</v>
      </c>
      <c r="K148" s="5">
        <f>E148/F148</f>
        <v>4.743589743589744</v>
      </c>
      <c r="L148" s="5">
        <v>114</v>
      </c>
      <c r="M148" s="5">
        <v>1</v>
      </c>
      <c r="N148" s="5">
        <v>6431</v>
      </c>
      <c r="O148" s="13">
        <f>E148/N148</f>
        <v>0.028766910278339296</v>
      </c>
    </row>
    <row r="149" spans="2:15" ht="13.5">
      <c r="B149" s="4" t="s">
        <v>336</v>
      </c>
      <c r="C149" s="12">
        <v>8</v>
      </c>
      <c r="D149" s="4" t="s">
        <v>290</v>
      </c>
      <c r="E149" s="5">
        <v>146</v>
      </c>
      <c r="F149" s="5">
        <v>36</v>
      </c>
      <c r="G149" s="5">
        <v>16</v>
      </c>
      <c r="H149" s="6">
        <f>G149/F149</f>
        <v>0.4444444444444444</v>
      </c>
      <c r="I149" s="5">
        <v>20</v>
      </c>
      <c r="J149" s="5">
        <f>E149/G149</f>
        <v>9.125</v>
      </c>
      <c r="K149" s="5">
        <f>E149/F149</f>
        <v>4.055555555555555</v>
      </c>
      <c r="L149" s="5">
        <v>24</v>
      </c>
      <c r="M149" s="5">
        <v>1</v>
      </c>
      <c r="N149" s="5">
        <v>5817</v>
      </c>
      <c r="O149" s="13">
        <f>E149/N149</f>
        <v>0.025098848203541343</v>
      </c>
    </row>
    <row r="150" spans="2:15" ht="13.5">
      <c r="B150" s="4" t="s">
        <v>29</v>
      </c>
      <c r="C150" s="12">
        <v>13</v>
      </c>
      <c r="D150" s="4" t="s">
        <v>291</v>
      </c>
      <c r="E150" s="5">
        <v>137</v>
      </c>
      <c r="F150" s="5">
        <v>11</v>
      </c>
      <c r="G150" s="5">
        <v>9</v>
      </c>
      <c r="H150" s="6">
        <f>G150/F150</f>
        <v>0.8181818181818182</v>
      </c>
      <c r="I150" s="5">
        <v>2</v>
      </c>
      <c r="J150" s="5">
        <f>E150/G150</f>
        <v>15.222222222222221</v>
      </c>
      <c r="K150" s="5">
        <f>E150/F150</f>
        <v>12.454545454545455</v>
      </c>
      <c r="L150" s="5">
        <v>78</v>
      </c>
      <c r="M150" s="5">
        <v>2</v>
      </c>
      <c r="N150" s="5">
        <v>5565</v>
      </c>
      <c r="O150" s="13">
        <f>E150/N150</f>
        <v>0.024618149146451034</v>
      </c>
    </row>
    <row r="151" spans="2:15" ht="13.5">
      <c r="B151" s="4" t="s">
        <v>337</v>
      </c>
      <c r="C151" s="12">
        <v>18</v>
      </c>
      <c r="D151" s="4" t="s">
        <v>292</v>
      </c>
      <c r="E151" s="5">
        <v>148</v>
      </c>
      <c r="F151" s="5">
        <v>31</v>
      </c>
      <c r="G151" s="5">
        <v>5</v>
      </c>
      <c r="H151" s="6">
        <f>G151/F151</f>
        <v>0.16129032258064516</v>
      </c>
      <c r="I151" s="5">
        <v>26</v>
      </c>
      <c r="J151" s="5">
        <f>E151/G151</f>
        <v>29.6</v>
      </c>
      <c r="K151" s="5">
        <f>E151/F151</f>
        <v>4.774193548387097</v>
      </c>
      <c r="L151" s="5">
        <v>105</v>
      </c>
      <c r="M151" s="5">
        <v>1</v>
      </c>
      <c r="N151" s="5">
        <v>6297</v>
      </c>
      <c r="O151" s="13">
        <f>E151/N151</f>
        <v>0.023503255518500875</v>
      </c>
    </row>
    <row r="152" spans="2:15" ht="13.5">
      <c r="B152" s="4" t="s">
        <v>337</v>
      </c>
      <c r="C152" s="12">
        <v>15</v>
      </c>
      <c r="D152" s="4" t="s">
        <v>293</v>
      </c>
      <c r="E152" s="5">
        <v>153</v>
      </c>
      <c r="F152" s="5">
        <v>53</v>
      </c>
      <c r="G152" s="5">
        <v>18</v>
      </c>
      <c r="H152" s="6">
        <f>G152/F152</f>
        <v>0.33962264150943394</v>
      </c>
      <c r="I152" s="5">
        <v>35</v>
      </c>
      <c r="J152" s="5">
        <f>E152/G152</f>
        <v>8.5</v>
      </c>
      <c r="K152" s="5">
        <f>E152/F152</f>
        <v>2.8867924528301887</v>
      </c>
      <c r="L152" s="5">
        <v>29</v>
      </c>
      <c r="M152" s="5">
        <v>1</v>
      </c>
      <c r="N152" s="5">
        <v>7154</v>
      </c>
      <c r="O152" s="13">
        <f>E152/N152</f>
        <v>0.021386636846519428</v>
      </c>
    </row>
    <row r="153" spans="2:15" ht="13.5">
      <c r="B153" s="4" t="s">
        <v>337</v>
      </c>
      <c r="C153" s="12">
        <v>15</v>
      </c>
      <c r="D153" s="4" t="s">
        <v>294</v>
      </c>
      <c r="E153" s="5">
        <v>152</v>
      </c>
      <c r="F153" s="5">
        <v>383</v>
      </c>
      <c r="G153" s="5">
        <v>35</v>
      </c>
      <c r="H153" s="6">
        <f>G153/F153</f>
        <v>0.09138381201044386</v>
      </c>
      <c r="I153" s="5">
        <v>348</v>
      </c>
      <c r="J153" s="5">
        <f>E153/G153</f>
        <v>4.3428571428571425</v>
      </c>
      <c r="K153" s="5">
        <f>E153/F153</f>
        <v>0.3968668407310705</v>
      </c>
      <c r="L153" s="5">
        <v>21</v>
      </c>
      <c r="M153" s="5">
        <v>1</v>
      </c>
      <c r="N153" s="5">
        <v>7154</v>
      </c>
      <c r="O153" s="13">
        <f>E153/N153</f>
        <v>0.0212468549063461</v>
      </c>
    </row>
    <row r="154" spans="2:15" ht="13.5">
      <c r="B154" s="4" t="s">
        <v>29</v>
      </c>
      <c r="C154" s="12">
        <v>14</v>
      </c>
      <c r="D154" s="4" t="s">
        <v>295</v>
      </c>
      <c r="E154" s="5">
        <v>127</v>
      </c>
      <c r="F154" s="5">
        <v>18</v>
      </c>
      <c r="G154" s="5">
        <v>1</v>
      </c>
      <c r="H154" s="6">
        <f>G154/F154</f>
        <v>0.05555555555555555</v>
      </c>
      <c r="I154" s="5">
        <v>17</v>
      </c>
      <c r="J154" s="5">
        <f>E154/G154</f>
        <v>127</v>
      </c>
      <c r="K154" s="5">
        <f>E154/F154</f>
        <v>7.055555555555555</v>
      </c>
      <c r="L154" s="5">
        <v>127</v>
      </c>
      <c r="M154" s="5">
        <v>127</v>
      </c>
      <c r="N154" s="5">
        <v>6206</v>
      </c>
      <c r="O154" s="13">
        <f>E154/N154</f>
        <v>0.02046406703190461</v>
      </c>
    </row>
    <row r="155" spans="2:15" ht="13.5">
      <c r="B155" s="4" t="s">
        <v>114</v>
      </c>
      <c r="C155" s="12">
        <v>5</v>
      </c>
      <c r="D155" s="4" t="s">
        <v>300</v>
      </c>
      <c r="E155" s="5">
        <v>118</v>
      </c>
      <c r="F155" s="5">
        <v>87</v>
      </c>
      <c r="G155" s="5">
        <v>12</v>
      </c>
      <c r="H155" s="6">
        <f>G155/F155</f>
        <v>0.13793103448275862</v>
      </c>
      <c r="I155" s="5">
        <v>75</v>
      </c>
      <c r="J155" s="5">
        <f>E155/G155</f>
        <v>9.833333333333334</v>
      </c>
      <c r="K155" s="5">
        <f>E155/F155</f>
        <v>1.3563218390804597</v>
      </c>
      <c r="L155" s="5">
        <v>43</v>
      </c>
      <c r="M155" s="5">
        <v>1</v>
      </c>
      <c r="N155" s="5">
        <v>6895</v>
      </c>
      <c r="O155" s="13">
        <f>E155/N155</f>
        <v>0.017113850616388687</v>
      </c>
    </row>
    <row r="156" spans="2:15" ht="13.5">
      <c r="B156" s="4" t="s">
        <v>337</v>
      </c>
      <c r="C156" s="12">
        <v>15</v>
      </c>
      <c r="D156" s="4" t="s">
        <v>296</v>
      </c>
      <c r="E156" s="5">
        <v>119</v>
      </c>
      <c r="F156" s="5">
        <v>16</v>
      </c>
      <c r="G156" s="5">
        <v>7</v>
      </c>
      <c r="H156" s="6">
        <f>G156/F156</f>
        <v>0.4375</v>
      </c>
      <c r="I156" s="5">
        <v>9</v>
      </c>
      <c r="J156" s="5">
        <f>E156/G156</f>
        <v>17</v>
      </c>
      <c r="K156" s="5">
        <f>E156/F156</f>
        <v>7.4375</v>
      </c>
      <c r="L156" s="5">
        <v>100</v>
      </c>
      <c r="M156" s="5">
        <v>1</v>
      </c>
      <c r="N156" s="5">
        <v>7154</v>
      </c>
      <c r="O156" s="13">
        <f>E156/N156</f>
        <v>0.016634050880626222</v>
      </c>
    </row>
    <row r="157" spans="2:15" ht="13.5">
      <c r="B157" s="4" t="s">
        <v>82</v>
      </c>
      <c r="C157" s="12">
        <v>9</v>
      </c>
      <c r="D157" s="4" t="s">
        <v>299</v>
      </c>
      <c r="E157" s="5">
        <v>95</v>
      </c>
      <c r="F157" s="5">
        <v>20</v>
      </c>
      <c r="G157" s="5">
        <v>6</v>
      </c>
      <c r="H157" s="6">
        <f>G157/F157</f>
        <v>0.3</v>
      </c>
      <c r="I157" s="5">
        <v>14</v>
      </c>
      <c r="J157" s="5">
        <f>E157/G157</f>
        <v>15.833333333333334</v>
      </c>
      <c r="K157" s="5">
        <f>E157/F157</f>
        <v>4.75</v>
      </c>
      <c r="L157" s="5">
        <v>52</v>
      </c>
      <c r="M157" s="5">
        <v>1</v>
      </c>
      <c r="N157" s="5">
        <v>6103</v>
      </c>
      <c r="O157" s="13">
        <f>E157/N157</f>
        <v>0.015566115025397346</v>
      </c>
    </row>
    <row r="158" spans="2:15" ht="13.5">
      <c r="B158" s="4" t="s">
        <v>337</v>
      </c>
      <c r="C158" s="12">
        <v>3</v>
      </c>
      <c r="D158" s="4" t="s">
        <v>297</v>
      </c>
      <c r="E158" s="5">
        <v>110</v>
      </c>
      <c r="F158" s="5">
        <v>20</v>
      </c>
      <c r="G158" s="5">
        <v>5</v>
      </c>
      <c r="H158" s="6">
        <f>G158/F158</f>
        <v>0.25</v>
      </c>
      <c r="I158" s="5">
        <v>15</v>
      </c>
      <c r="J158" s="5">
        <f>E158/G158</f>
        <v>22</v>
      </c>
      <c r="K158" s="5">
        <f>E158/F158</f>
        <v>5.5</v>
      </c>
      <c r="L158" s="5">
        <v>43</v>
      </c>
      <c r="M158" s="5">
        <v>9</v>
      </c>
      <c r="N158" s="5">
        <v>7394</v>
      </c>
      <c r="O158" s="13">
        <f>E158/N158</f>
        <v>0.014876927238301325</v>
      </c>
    </row>
    <row r="159" spans="2:15" ht="13.5">
      <c r="B159" s="4" t="s">
        <v>339</v>
      </c>
      <c r="C159" s="12">
        <v>6</v>
      </c>
      <c r="D159" s="4" t="s">
        <v>302</v>
      </c>
      <c r="E159" s="5">
        <v>69</v>
      </c>
      <c r="F159" s="5">
        <v>9</v>
      </c>
      <c r="G159" s="5">
        <v>3</v>
      </c>
      <c r="H159" s="6">
        <f>G159/F159</f>
        <v>0.3333333333333333</v>
      </c>
      <c r="I159" s="5">
        <v>6</v>
      </c>
      <c r="J159" s="5">
        <f>E159/G159</f>
        <v>23</v>
      </c>
      <c r="K159" s="5">
        <f>E159/F159</f>
        <v>7.666666666666667</v>
      </c>
      <c r="L159" s="5">
        <v>31</v>
      </c>
      <c r="M159" s="5">
        <v>7</v>
      </c>
      <c r="N159" s="5">
        <v>5901</v>
      </c>
      <c r="O159" s="13">
        <f>E159/N159</f>
        <v>0.011692933401118455</v>
      </c>
    </row>
    <row r="160" spans="2:15" ht="13.5">
      <c r="B160" s="4" t="s">
        <v>29</v>
      </c>
      <c r="C160" s="12">
        <v>10</v>
      </c>
      <c r="D160" s="4" t="s">
        <v>301</v>
      </c>
      <c r="E160" s="5">
        <v>65</v>
      </c>
      <c r="F160" s="5">
        <v>16</v>
      </c>
      <c r="G160" s="5">
        <v>3</v>
      </c>
      <c r="H160" s="6">
        <f>G160/F160</f>
        <v>0.1875</v>
      </c>
      <c r="I160" s="5">
        <v>13</v>
      </c>
      <c r="J160" s="5">
        <f>E160/G160</f>
        <v>21.666666666666668</v>
      </c>
      <c r="K160" s="5">
        <f>E160/F160</f>
        <v>4.0625</v>
      </c>
      <c r="L160" s="5">
        <v>57</v>
      </c>
      <c r="M160" s="5">
        <v>2</v>
      </c>
      <c r="N160" s="5">
        <v>5749</v>
      </c>
      <c r="O160" s="13">
        <f>E160/N160</f>
        <v>0.011306314141589842</v>
      </c>
    </row>
    <row r="161" spans="2:15" ht="13.5">
      <c r="B161" s="4" t="s">
        <v>337</v>
      </c>
      <c r="C161" s="12">
        <v>10</v>
      </c>
      <c r="D161" s="4" t="s">
        <v>303</v>
      </c>
      <c r="E161" s="5">
        <v>68</v>
      </c>
      <c r="F161" s="5">
        <v>43</v>
      </c>
      <c r="G161" s="5">
        <v>9</v>
      </c>
      <c r="H161" s="6">
        <f>G161/F161</f>
        <v>0.20930232558139536</v>
      </c>
      <c r="I161" s="5">
        <v>34</v>
      </c>
      <c r="J161" s="5">
        <f>E161/G161</f>
        <v>7.555555555555555</v>
      </c>
      <c r="K161" s="5">
        <f>E161/F161</f>
        <v>1.5813953488372092</v>
      </c>
      <c r="L161" s="5">
        <v>37</v>
      </c>
      <c r="M161" s="5">
        <v>1</v>
      </c>
      <c r="N161" s="5">
        <v>6257</v>
      </c>
      <c r="O161" s="13">
        <f>E161/N161</f>
        <v>0.010867828032603484</v>
      </c>
    </row>
    <row r="162" spans="2:15" ht="13.5">
      <c r="B162" s="4" t="s">
        <v>339</v>
      </c>
      <c r="C162" s="12">
        <v>5</v>
      </c>
      <c r="D162" s="4" t="s">
        <v>304</v>
      </c>
      <c r="E162" s="5">
        <v>65</v>
      </c>
      <c r="F162" s="5">
        <v>46</v>
      </c>
      <c r="G162" s="5">
        <v>5</v>
      </c>
      <c r="H162" s="6">
        <f>G162/F162</f>
        <v>0.10869565217391304</v>
      </c>
      <c r="I162" s="5">
        <v>41</v>
      </c>
      <c r="J162" s="5">
        <f>E162/G162</f>
        <v>13</v>
      </c>
      <c r="K162" s="5">
        <f>E162/F162</f>
        <v>1.4130434782608696</v>
      </c>
      <c r="L162" s="5">
        <v>34</v>
      </c>
      <c r="M162" s="5">
        <v>3</v>
      </c>
      <c r="N162" s="5">
        <v>6032</v>
      </c>
      <c r="O162" s="13">
        <f>E162/N162</f>
        <v>0.010775862068965518</v>
      </c>
    </row>
    <row r="163" spans="2:15" ht="13.5">
      <c r="B163" s="4" t="s">
        <v>343</v>
      </c>
      <c r="C163" s="12">
        <v>5</v>
      </c>
      <c r="D163" s="4" t="s">
        <v>305</v>
      </c>
      <c r="E163" s="5">
        <v>54</v>
      </c>
      <c r="F163" s="5">
        <v>10</v>
      </c>
      <c r="G163" s="5">
        <v>1</v>
      </c>
      <c r="H163" s="6">
        <f>G163/F163</f>
        <v>0.1</v>
      </c>
      <c r="I163" s="5">
        <v>9</v>
      </c>
      <c r="J163" s="5">
        <f>E163/G163</f>
        <v>54</v>
      </c>
      <c r="K163" s="5">
        <f>E163/F163</f>
        <v>5.4</v>
      </c>
      <c r="L163" s="5">
        <v>54</v>
      </c>
      <c r="M163" s="5">
        <v>54</v>
      </c>
      <c r="N163" s="5">
        <v>6098</v>
      </c>
      <c r="O163" s="13">
        <f>E163/N163</f>
        <v>0.0088553624139062</v>
      </c>
    </row>
    <row r="164" spans="2:15" ht="13.5">
      <c r="B164" s="4" t="s">
        <v>338</v>
      </c>
      <c r="C164" s="12">
        <v>11</v>
      </c>
      <c r="D164" s="4" t="s">
        <v>306</v>
      </c>
      <c r="E164" s="5">
        <v>43</v>
      </c>
      <c r="F164" s="5">
        <v>8</v>
      </c>
      <c r="G164" s="5">
        <v>2</v>
      </c>
      <c r="H164" s="6">
        <f>G164/F164</f>
        <v>0.25</v>
      </c>
      <c r="I164" s="5">
        <v>6</v>
      </c>
      <c r="J164" s="5">
        <f>E164/G164</f>
        <v>21.5</v>
      </c>
      <c r="K164" s="5">
        <f>E164/F164</f>
        <v>5.375</v>
      </c>
      <c r="L164" s="5">
        <v>28</v>
      </c>
      <c r="M164" s="5">
        <v>15</v>
      </c>
      <c r="N164" s="5">
        <v>5448</v>
      </c>
      <c r="O164" s="13">
        <f>E164/N164</f>
        <v>0.0078928046989721</v>
      </c>
    </row>
    <row r="165" spans="2:15" ht="13.5">
      <c r="B165" s="4" t="s">
        <v>99</v>
      </c>
      <c r="C165" s="12">
        <v>8</v>
      </c>
      <c r="D165" s="4" t="s">
        <v>307</v>
      </c>
      <c r="E165" s="5">
        <v>43</v>
      </c>
      <c r="F165" s="5">
        <v>33</v>
      </c>
      <c r="G165" s="5">
        <v>5</v>
      </c>
      <c r="H165" s="6">
        <f>G165/F165</f>
        <v>0.15151515151515152</v>
      </c>
      <c r="I165" s="5">
        <v>28</v>
      </c>
      <c r="J165" s="5">
        <f>E165/G165</f>
        <v>8.6</v>
      </c>
      <c r="K165" s="5">
        <f>E165/F165</f>
        <v>1.303030303030303</v>
      </c>
      <c r="L165" s="5">
        <v>27</v>
      </c>
      <c r="M165" s="5">
        <v>1</v>
      </c>
      <c r="N165" s="5">
        <v>5821</v>
      </c>
      <c r="O165" s="13">
        <f>E165/N165</f>
        <v>0.0073870468991582205</v>
      </c>
    </row>
    <row r="166" spans="2:15" ht="13.5">
      <c r="B166" s="4" t="s">
        <v>82</v>
      </c>
      <c r="C166" s="12">
        <v>13</v>
      </c>
      <c r="D166" s="4" t="s">
        <v>308</v>
      </c>
      <c r="E166" s="5">
        <v>32</v>
      </c>
      <c r="F166" s="5">
        <v>11</v>
      </c>
      <c r="G166" s="5">
        <v>5</v>
      </c>
      <c r="H166" s="6">
        <f>G166/F166</f>
        <v>0.45454545454545453</v>
      </c>
      <c r="I166" s="5">
        <v>6</v>
      </c>
      <c r="J166" s="5">
        <f>E166/G166</f>
        <v>6.4</v>
      </c>
      <c r="K166" s="5">
        <f>E166/F166</f>
        <v>2.909090909090909</v>
      </c>
      <c r="L166" s="5">
        <v>16</v>
      </c>
      <c r="M166" s="5">
        <v>1</v>
      </c>
      <c r="N166" s="5">
        <v>5195</v>
      </c>
      <c r="O166" s="13">
        <f>E166/N166</f>
        <v>0.006159769008662175</v>
      </c>
    </row>
    <row r="167" spans="2:15" ht="13.5">
      <c r="B167" s="4" t="s">
        <v>29</v>
      </c>
      <c r="C167" s="12">
        <v>11</v>
      </c>
      <c r="D167" s="4" t="s">
        <v>309</v>
      </c>
      <c r="E167" s="5">
        <v>24</v>
      </c>
      <c r="F167" s="5">
        <v>3</v>
      </c>
      <c r="G167" s="5">
        <v>1</v>
      </c>
      <c r="H167" s="6">
        <f>G167/F167</f>
        <v>0.3333333333333333</v>
      </c>
      <c r="I167" s="5">
        <v>2</v>
      </c>
      <c r="J167" s="5">
        <f>E167/G167</f>
        <v>24</v>
      </c>
      <c r="K167" s="5">
        <f>E167/F167</f>
        <v>8</v>
      </c>
      <c r="L167" s="5">
        <v>24</v>
      </c>
      <c r="M167" s="5">
        <v>24</v>
      </c>
      <c r="N167" s="5">
        <v>6135</v>
      </c>
      <c r="O167" s="13">
        <f>E167/N167</f>
        <v>0.003911980440097799</v>
      </c>
    </row>
    <row r="168" spans="2:15" ht="13.5">
      <c r="B168" s="4" t="s">
        <v>29</v>
      </c>
      <c r="C168" s="12">
        <v>14</v>
      </c>
      <c r="D168" s="4" t="s">
        <v>311</v>
      </c>
      <c r="E168" s="5">
        <v>15</v>
      </c>
      <c r="F168" s="5">
        <v>30</v>
      </c>
      <c r="G168" s="5">
        <v>3</v>
      </c>
      <c r="H168" s="6">
        <f>G168/F168</f>
        <v>0.1</v>
      </c>
      <c r="I168" s="5">
        <v>27</v>
      </c>
      <c r="J168" s="5">
        <f>E168/G168</f>
        <v>5</v>
      </c>
      <c r="K168" s="5">
        <f>E168/F168</f>
        <v>0.5</v>
      </c>
      <c r="L168" s="5">
        <v>7</v>
      </c>
      <c r="M168" s="5">
        <v>2</v>
      </c>
      <c r="N168" s="5">
        <v>6206</v>
      </c>
      <c r="O168" s="13">
        <f>E168/N168</f>
        <v>0.0024170157911698356</v>
      </c>
    </row>
    <row r="169" spans="2:15" ht="13.5">
      <c r="B169" s="4" t="s">
        <v>109</v>
      </c>
      <c r="C169" s="12">
        <v>2</v>
      </c>
      <c r="D169" s="4" t="s">
        <v>312</v>
      </c>
      <c r="E169" s="5">
        <v>12</v>
      </c>
      <c r="F169" s="5">
        <v>6</v>
      </c>
      <c r="G169" s="5">
        <v>2</v>
      </c>
      <c r="H169" s="6">
        <f>G169/F169</f>
        <v>0.3333333333333333</v>
      </c>
      <c r="I169" s="5">
        <v>4</v>
      </c>
      <c r="J169" s="5">
        <f>E169/G169</f>
        <v>6</v>
      </c>
      <c r="K169" s="5">
        <f>E169/F169</f>
        <v>2</v>
      </c>
      <c r="L169" s="5">
        <v>18</v>
      </c>
      <c r="M169" s="5">
        <v>6</v>
      </c>
      <c r="N169" s="5">
        <v>5921</v>
      </c>
      <c r="O169" s="13">
        <f>E169/N169</f>
        <v>0.0020266846816416146</v>
      </c>
    </row>
    <row r="170" spans="2:15" ht="13.5">
      <c r="B170" s="4" t="s">
        <v>82</v>
      </c>
      <c r="C170" s="12">
        <v>11</v>
      </c>
      <c r="D170" s="4" t="s">
        <v>313</v>
      </c>
      <c r="E170" s="5">
        <v>4</v>
      </c>
      <c r="F170" s="5">
        <v>18</v>
      </c>
      <c r="G170" s="5">
        <v>3</v>
      </c>
      <c r="H170" s="6">
        <f>G170/F170</f>
        <v>0.16666666666666666</v>
      </c>
      <c r="I170" s="5">
        <v>15</v>
      </c>
      <c r="J170" s="5">
        <f>E170/G170</f>
        <v>1.3333333333333333</v>
      </c>
      <c r="K170" s="5">
        <f>E170/F170</f>
        <v>0.2222222222222222</v>
      </c>
      <c r="L170" s="5">
        <v>2</v>
      </c>
      <c r="M170" s="5">
        <v>1</v>
      </c>
      <c r="N170" s="5">
        <v>4436</v>
      </c>
      <c r="O170" s="13">
        <f>E170/N170</f>
        <v>0.0009017132551848512</v>
      </c>
    </row>
    <row r="171" spans="2:15" ht="13.5">
      <c r="B171" s="4" t="s">
        <v>336</v>
      </c>
      <c r="C171" s="12">
        <v>11</v>
      </c>
      <c r="D171" s="4" t="s">
        <v>314</v>
      </c>
      <c r="E171" s="5">
        <v>3</v>
      </c>
      <c r="F171" s="5">
        <v>11</v>
      </c>
      <c r="G171" s="5">
        <v>2</v>
      </c>
      <c r="H171" s="6">
        <f>G171/F171</f>
        <v>0.18181818181818182</v>
      </c>
      <c r="I171" s="5">
        <v>9</v>
      </c>
      <c r="J171" s="5">
        <f>E171/G171</f>
        <v>1.5</v>
      </c>
      <c r="K171" s="5">
        <f>E171/F171</f>
        <v>0.2727272727272727</v>
      </c>
      <c r="L171" s="5">
        <v>2</v>
      </c>
      <c r="M171" s="5">
        <v>1</v>
      </c>
      <c r="N171" s="5">
        <v>6497</v>
      </c>
      <c r="O171" s="13">
        <f>E171/N171</f>
        <v>0.00046175157765122367</v>
      </c>
    </row>
    <row r="172" spans="2:15" ht="13.5">
      <c r="B172" s="35" t="s">
        <v>33</v>
      </c>
      <c r="C172" s="36">
        <v>3</v>
      </c>
      <c r="D172" s="35" t="s">
        <v>317</v>
      </c>
      <c r="E172" s="31" t="s">
        <v>335</v>
      </c>
      <c r="F172" s="37">
        <v>1</v>
      </c>
      <c r="G172" s="31" t="s">
        <v>335</v>
      </c>
      <c r="H172" s="31" t="s">
        <v>335</v>
      </c>
      <c r="I172" s="37">
        <v>1</v>
      </c>
      <c r="J172" s="31" t="s">
        <v>335</v>
      </c>
      <c r="K172" s="31" t="s">
        <v>335</v>
      </c>
      <c r="L172" s="31" t="s">
        <v>335</v>
      </c>
      <c r="M172" s="31" t="s">
        <v>335</v>
      </c>
      <c r="N172" s="37">
        <v>5603</v>
      </c>
      <c r="O172" s="31" t="s">
        <v>335</v>
      </c>
    </row>
    <row r="173" spans="2:15" ht="13.5">
      <c r="B173" s="29" t="s">
        <v>29</v>
      </c>
      <c r="C173" s="30">
        <v>8</v>
      </c>
      <c r="D173" s="29" t="s">
        <v>318</v>
      </c>
      <c r="E173" s="33" t="s">
        <v>335</v>
      </c>
      <c r="F173" s="33" t="s">
        <v>335</v>
      </c>
      <c r="G173" s="33" t="s">
        <v>335</v>
      </c>
      <c r="H173" s="33" t="s">
        <v>335</v>
      </c>
      <c r="I173" s="33" t="s">
        <v>335</v>
      </c>
      <c r="J173" s="33" t="s">
        <v>335</v>
      </c>
      <c r="K173" s="33" t="s">
        <v>335</v>
      </c>
      <c r="L173" s="33" t="s">
        <v>335</v>
      </c>
      <c r="M173" s="33" t="s">
        <v>335</v>
      </c>
      <c r="N173" s="32">
        <v>6461</v>
      </c>
      <c r="O173" s="33" t="s">
        <v>335</v>
      </c>
    </row>
    <row r="174" spans="2:15" ht="13.5">
      <c r="B174" s="29" t="s">
        <v>257</v>
      </c>
      <c r="C174" s="30">
        <v>3</v>
      </c>
      <c r="D174" s="29" t="s">
        <v>319</v>
      </c>
      <c r="E174" s="33" t="s">
        <v>335</v>
      </c>
      <c r="F174" s="33" t="s">
        <v>335</v>
      </c>
      <c r="G174" s="33" t="s">
        <v>335</v>
      </c>
      <c r="H174" s="33" t="s">
        <v>335</v>
      </c>
      <c r="I174" s="33" t="s">
        <v>335</v>
      </c>
      <c r="J174" s="33" t="s">
        <v>335</v>
      </c>
      <c r="K174" s="33" t="s">
        <v>335</v>
      </c>
      <c r="L174" s="33" t="s">
        <v>335</v>
      </c>
      <c r="M174" s="33" t="s">
        <v>335</v>
      </c>
      <c r="N174" s="32">
        <v>5137</v>
      </c>
      <c r="O174" s="33" t="s">
        <v>335</v>
      </c>
    </row>
    <row r="175" spans="2:15" ht="13.5">
      <c r="B175" s="29" t="s">
        <v>95</v>
      </c>
      <c r="C175" s="30">
        <v>6</v>
      </c>
      <c r="D175" s="29" t="s">
        <v>320</v>
      </c>
      <c r="E175" s="33" t="s">
        <v>335</v>
      </c>
      <c r="F175" s="33" t="s">
        <v>335</v>
      </c>
      <c r="G175" s="33" t="s">
        <v>335</v>
      </c>
      <c r="H175" s="33" t="s">
        <v>335</v>
      </c>
      <c r="I175" s="33" t="s">
        <v>335</v>
      </c>
      <c r="J175" s="33" t="s">
        <v>335</v>
      </c>
      <c r="K175" s="33" t="s">
        <v>335</v>
      </c>
      <c r="L175" s="33" t="s">
        <v>335</v>
      </c>
      <c r="M175" s="33" t="s">
        <v>335</v>
      </c>
      <c r="N175" s="32">
        <v>6256</v>
      </c>
      <c r="O175" s="33" t="s">
        <v>335</v>
      </c>
    </row>
    <row r="176" spans="2:15" ht="13.5">
      <c r="B176" s="29" t="s">
        <v>82</v>
      </c>
      <c r="C176" s="30">
        <v>12</v>
      </c>
      <c r="D176" s="29" t="s">
        <v>315</v>
      </c>
      <c r="E176" s="33" t="s">
        <v>335</v>
      </c>
      <c r="F176" s="33" t="s">
        <v>335</v>
      </c>
      <c r="G176" s="33" t="s">
        <v>335</v>
      </c>
      <c r="H176" s="33" t="s">
        <v>335</v>
      </c>
      <c r="I176" s="33" t="s">
        <v>335</v>
      </c>
      <c r="J176" s="33" t="s">
        <v>335</v>
      </c>
      <c r="K176" s="33" t="s">
        <v>335</v>
      </c>
      <c r="L176" s="33" t="s">
        <v>335</v>
      </c>
      <c r="M176" s="33" t="s">
        <v>335</v>
      </c>
      <c r="N176" s="32">
        <v>5678</v>
      </c>
      <c r="O176" s="33" t="s">
        <v>335</v>
      </c>
    </row>
    <row r="177" spans="2:15" ht="15.75">
      <c r="B177" s="54" t="s">
        <v>10</v>
      </c>
      <c r="C177" s="55"/>
      <c r="D177" s="56"/>
      <c r="E177" s="28">
        <f>SUM(E4:E176)</f>
        <v>595192</v>
      </c>
      <c r="F177" s="28">
        <f>SUM(F4:F176)</f>
        <v>35577</v>
      </c>
      <c r="G177" s="28">
        <f>SUM(G4:G176)</f>
        <v>9422</v>
      </c>
      <c r="H177" s="26">
        <f>G177/F177</f>
        <v>0.264834021980493</v>
      </c>
      <c r="I177" s="28">
        <f>SUM(I4:I176)</f>
        <v>26155</v>
      </c>
      <c r="J177" s="28">
        <f>E177/G177</f>
        <v>63.170452133305034</v>
      </c>
      <c r="K177" s="28">
        <f>E177/F177</f>
        <v>16.729684908789388</v>
      </c>
      <c r="L177" s="28"/>
      <c r="M177" s="28"/>
      <c r="N177" s="28"/>
      <c r="O177" s="28"/>
    </row>
    <row r="178" spans="2:15" ht="1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ht="1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 ht="1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ht="1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ht="33">
      <c r="B182" s="62" t="s">
        <v>345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2:15" ht="33">
      <c r="B183" s="63" t="s">
        <v>346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</row>
    <row r="184" spans="2:15" s="3" customFormat="1" ht="72">
      <c r="B184" s="43" t="s">
        <v>11</v>
      </c>
      <c r="C184" s="44" t="s">
        <v>12</v>
      </c>
      <c r="D184" s="45" t="s">
        <v>13</v>
      </c>
      <c r="E184" s="46" t="s">
        <v>0</v>
      </c>
      <c r="F184" s="46" t="s">
        <v>1</v>
      </c>
      <c r="G184" s="46" t="s">
        <v>2</v>
      </c>
      <c r="H184" s="46" t="s">
        <v>3</v>
      </c>
      <c r="I184" s="46" t="s">
        <v>4</v>
      </c>
      <c r="J184" s="46" t="s">
        <v>5</v>
      </c>
      <c r="K184" s="46" t="s">
        <v>6</v>
      </c>
      <c r="L184" s="46" t="s">
        <v>344</v>
      </c>
      <c r="M184" s="46" t="s">
        <v>38</v>
      </c>
      <c r="N184" s="46" t="s">
        <v>15</v>
      </c>
      <c r="O184" s="46" t="s">
        <v>16</v>
      </c>
    </row>
    <row r="185" spans="2:15" s="3" customFormat="1" ht="13.5">
      <c r="B185" s="47" t="s">
        <v>29</v>
      </c>
      <c r="C185" s="67">
        <v>9</v>
      </c>
      <c r="D185" s="47" t="s">
        <v>252</v>
      </c>
      <c r="E185" s="48">
        <v>634</v>
      </c>
      <c r="F185" s="48">
        <v>14</v>
      </c>
      <c r="G185" s="48">
        <v>8</v>
      </c>
      <c r="H185" s="49">
        <f>G185/F185</f>
        <v>0.5714285714285714</v>
      </c>
      <c r="I185" s="48">
        <v>6</v>
      </c>
      <c r="J185" s="48">
        <f>E185/G185</f>
        <v>79.25</v>
      </c>
      <c r="K185" s="48">
        <f>E185/F185</f>
        <v>45.285714285714285</v>
      </c>
      <c r="L185" s="48">
        <v>265</v>
      </c>
      <c r="M185" s="48">
        <v>15</v>
      </c>
      <c r="N185" s="48">
        <v>5981</v>
      </c>
      <c r="O185" s="50">
        <f>E185/N185</f>
        <v>0.1060023407456947</v>
      </c>
    </row>
    <row r="186" spans="2:15" s="3" customFormat="1" ht="13.5">
      <c r="B186" s="47" t="s">
        <v>336</v>
      </c>
      <c r="C186" s="67">
        <v>10</v>
      </c>
      <c r="D186" s="47" t="s">
        <v>288</v>
      </c>
      <c r="E186" s="48">
        <v>168</v>
      </c>
      <c r="F186" s="48">
        <v>50</v>
      </c>
      <c r="G186" s="48">
        <v>18</v>
      </c>
      <c r="H186" s="49">
        <f>G186/F186</f>
        <v>0.36</v>
      </c>
      <c r="I186" s="48">
        <v>32</v>
      </c>
      <c r="J186" s="48">
        <f>E186/G186</f>
        <v>9.333333333333334</v>
      </c>
      <c r="K186" s="48">
        <f>E186/F186</f>
        <v>3.36</v>
      </c>
      <c r="L186" s="48">
        <v>45</v>
      </c>
      <c r="M186" s="48">
        <v>1</v>
      </c>
      <c r="N186" s="48">
        <v>6480</v>
      </c>
      <c r="O186" s="50">
        <f>E186/N186</f>
        <v>0.025925925925925925</v>
      </c>
    </row>
    <row r="187" spans="2:15" s="3" customFormat="1" ht="13.5">
      <c r="B187" s="47" t="s">
        <v>337</v>
      </c>
      <c r="C187" s="67">
        <v>10</v>
      </c>
      <c r="D187" s="47" t="s">
        <v>298</v>
      </c>
      <c r="E187" s="48">
        <v>91</v>
      </c>
      <c r="F187" s="48">
        <v>40</v>
      </c>
      <c r="G187" s="48">
        <v>13</v>
      </c>
      <c r="H187" s="49">
        <f>G187/F187</f>
        <v>0.325</v>
      </c>
      <c r="I187" s="48">
        <v>27</v>
      </c>
      <c r="J187" s="48">
        <f>E187/G187</f>
        <v>7</v>
      </c>
      <c r="K187" s="48">
        <f>E187/F187</f>
        <v>2.275</v>
      </c>
      <c r="L187" s="48">
        <v>24</v>
      </c>
      <c r="M187" s="48">
        <v>1</v>
      </c>
      <c r="N187" s="48">
        <v>6257</v>
      </c>
      <c r="O187" s="50">
        <f>E187/N187</f>
        <v>0.014543711043631133</v>
      </c>
    </row>
    <row r="188" spans="2:15" s="3" customFormat="1" ht="13.5">
      <c r="B188" s="47" t="s">
        <v>178</v>
      </c>
      <c r="C188" s="67">
        <v>11</v>
      </c>
      <c r="D188" s="47" t="s">
        <v>310</v>
      </c>
      <c r="E188" s="48">
        <v>15</v>
      </c>
      <c r="F188" s="48">
        <v>14</v>
      </c>
      <c r="G188" s="48">
        <v>5</v>
      </c>
      <c r="H188" s="49">
        <f>G188/F188</f>
        <v>0.35714285714285715</v>
      </c>
      <c r="I188" s="48">
        <v>9</v>
      </c>
      <c r="J188" s="48">
        <f>E188/G188</f>
        <v>3</v>
      </c>
      <c r="K188" s="48">
        <f>E188/F188</f>
        <v>1.0714285714285714</v>
      </c>
      <c r="L188" s="48">
        <v>6</v>
      </c>
      <c r="M188" s="48">
        <v>1</v>
      </c>
      <c r="N188" s="48">
        <v>5173</v>
      </c>
      <c r="O188" s="50">
        <f>E188/N188</f>
        <v>0.002899671370578001</v>
      </c>
    </row>
    <row r="189" spans="2:15" s="3" customFormat="1" ht="13.5">
      <c r="B189" s="47" t="s">
        <v>33</v>
      </c>
      <c r="C189" s="67">
        <v>1</v>
      </c>
      <c r="D189" s="47" t="s">
        <v>316</v>
      </c>
      <c r="E189" s="68" t="s">
        <v>335</v>
      </c>
      <c r="F189" s="68" t="s">
        <v>335</v>
      </c>
      <c r="G189" s="68" t="s">
        <v>335</v>
      </c>
      <c r="H189" s="68" t="s">
        <v>335</v>
      </c>
      <c r="I189" s="68" t="s">
        <v>335</v>
      </c>
      <c r="J189" s="68" t="s">
        <v>335</v>
      </c>
      <c r="K189" s="68" t="s">
        <v>335</v>
      </c>
      <c r="L189" s="68" t="s">
        <v>335</v>
      </c>
      <c r="M189" s="68" t="s">
        <v>335</v>
      </c>
      <c r="N189" s="48">
        <v>5651</v>
      </c>
      <c r="O189" s="69" t="s">
        <v>335</v>
      </c>
    </row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pans="2:15" s="3" customFormat="1" ht="12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2:15" s="3" customFormat="1" ht="12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2:15" s="3" customFormat="1" ht="12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2:15" s="3" customFormat="1" ht="12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</sheetData>
  <sheetProtection/>
  <mergeCells count="5">
    <mergeCell ref="B1:D1"/>
    <mergeCell ref="E1:O1"/>
    <mergeCell ref="B2:D2"/>
    <mergeCell ref="B182:O182"/>
    <mergeCell ref="B183:O18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2017-12-03T18:59:28Z</dcterms:created>
  <dcterms:modified xsi:type="dcterms:W3CDTF">2017-12-07T17:54:28Z</dcterms:modified>
  <cp:category/>
  <cp:version/>
  <cp:contentType/>
  <cp:contentStatus/>
</cp:coreProperties>
</file>