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421"/>
  <workbookPr autoCompressPictures="0"/>
  <bookViews>
    <workbookView xWindow="6880" yWindow="0" windowWidth="18720" windowHeight="14460" tabRatio="500"/>
  </bookViews>
  <sheets>
    <sheet name="Resumen" sheetId="1" r:id="rId1"/>
    <sheet name="Presidencia" sheetId="3" r:id="rId2"/>
    <sheet name="Senadores" sheetId="4" r:id="rId3"/>
    <sheet name="Diputados" sheetId="5" r:id="rId4"/>
  </sheets>
  <definedNames>
    <definedName name="_xlnm._FilterDatabase" localSheetId="3" hidden="1">Diputados!$B$4:$O$4</definedName>
    <definedName name="_xlnm._FilterDatabase" localSheetId="2" hidden="1">Senadores!$B$4:$J$4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F5" i="1"/>
  <c r="F4" i="1"/>
  <c r="H4" i="1"/>
  <c r="M194" i="5"/>
  <c r="K194" i="5"/>
  <c r="J194" i="5"/>
  <c r="H194" i="5"/>
  <c r="L66" i="4"/>
  <c r="J66" i="4"/>
  <c r="I66" i="4"/>
  <c r="G66" i="4"/>
  <c r="F53" i="3"/>
  <c r="I187" i="5"/>
  <c r="F187" i="5"/>
  <c r="G187" i="5"/>
  <c r="E187" i="5"/>
  <c r="G7" i="1"/>
  <c r="D7" i="1"/>
  <c r="E7" i="1"/>
  <c r="C7" i="1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5" i="3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" i="4"/>
  <c r="D59" i="4"/>
  <c r="E59" i="4"/>
  <c r="J59" i="4"/>
  <c r="F59" i="4"/>
  <c r="I59" i="4"/>
  <c r="H59" i="4"/>
  <c r="G59" i="4"/>
  <c r="J187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7" i="5"/>
  <c r="K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7" i="5"/>
  <c r="H5" i="5"/>
  <c r="I5" i="1"/>
  <c r="I6" i="1"/>
  <c r="I7" i="1"/>
  <c r="I4" i="1"/>
  <c r="H5" i="1"/>
  <c r="H6" i="1"/>
  <c r="H7" i="1"/>
  <c r="F7" i="1"/>
</calcChain>
</file>

<file path=xl/sharedStrings.xml><?xml version="1.0" encoding="utf-8"?>
<sst xmlns="http://schemas.openxmlformats.org/spreadsheetml/2006/main" count="785" uniqueCount="361">
  <si>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</si>
  <si>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</si>
  <si>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</si>
  <si>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</si>
  <si>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</si>
  <si>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</si>
  <si>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</si>
  <si>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</si>
  <si>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</si>
  <si>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</si>
  <si>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</si>
  <si>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</si>
  <si>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</si>
  <si>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</si>
  <si>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</si>
  <si>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</si>
  <si>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</si>
  <si>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</si>
  <si>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</si>
  <si>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MA. DE JESÚS PATRICIO MARTÍNEZ</t>
  </si>
  <si>
    <t>ARMANDO RÍOS PITER</t>
  </si>
  <si>
    <t>PEDRO FERRIZ DE CON</t>
  </si>
  <si>
    <t>JALISCO</t>
  </si>
  <si>
    <t>JOSÉ PEDRO KUMAMOTO AGUILAR</t>
  </si>
  <si>
    <t>SINALOA</t>
  </si>
  <si>
    <t>MANUEL JESÚS CLOUTHIER CARRILLO</t>
  </si>
  <si>
    <t>CHIAPAS</t>
  </si>
  <si>
    <t>PABLO ABNER SALAZAR MENDIGUCHÍA</t>
  </si>
  <si>
    <t>GUERRERO</t>
  </si>
  <si>
    <t>SOLEDAD ROMERO ESPINAL</t>
  </si>
  <si>
    <t>RAÚL GONZÁLEZ RODRÍGUEZ</t>
  </si>
  <si>
    <t>ÁNGEL ALBERTO BARROSO CORREA</t>
  </si>
  <si>
    <t>CHIHUAHUA</t>
  </si>
  <si>
    <t>IVÁN ANTONIO PEREZ RUIZ</t>
  </si>
  <si>
    <t>VERACRUZ</t>
  </si>
  <si>
    <t>ANTONIO ILLESCAS MARÍN</t>
  </si>
  <si>
    <t>LUIS ANGEL BENAVIDES GARZA</t>
  </si>
  <si>
    <t>LUISA MARÍA GUADALUPE CALDERÓN  HINOJOSA</t>
  </si>
  <si>
    <t>MIN de apoyos por auxiliar</t>
  </si>
  <si>
    <t>Orden por nivel de avance</t>
  </si>
  <si>
    <t>CARLOS ANTONIO MIMENZA NOVELO</t>
  </si>
  <si>
    <t>JOSÉ FRANCISCO FLORES CARBALLIDO</t>
  </si>
  <si>
    <t>MARCO FERRARA VILLARREAL</t>
  </si>
  <si>
    <t>EDGAR ULISES PORTILLO FIGUEROA</t>
  </si>
  <si>
    <t>PEDRO SERGIO PEÑALOZA PÉREZ</t>
  </si>
  <si>
    <t>LUIS MODESTO PONCE DE LEÓN ARMENTA</t>
  </si>
  <si>
    <t>EDUARDO SANTILLÁN CARPINTEIRO</t>
  </si>
  <si>
    <t>ALFONSO TRUJANO SANCHEZ</t>
  </si>
  <si>
    <t>GERARDO MOJICA NERIA</t>
  </si>
  <si>
    <t>RICARDO AZUELA ESPINOZA</t>
  </si>
  <si>
    <t>PABLO JAIME DELGADO OREA</t>
  </si>
  <si>
    <t>AISCHA VALLEJO UTRILLA</t>
  </si>
  <si>
    <t>ANTONIO ZAVALA MANCILLAS</t>
  </si>
  <si>
    <t>ALEJANDRO DANIEL GARZA MONTES DE OCA</t>
  </si>
  <si>
    <t>EUSTACIO ESTEBAN SALINAS TREVIÑO</t>
  </si>
  <si>
    <t>SILVESTRE FERNÁNDEZ BARAJAS</t>
  </si>
  <si>
    <t>FRANCISCO JAVIER RODRÍGUEZ ESPEJEL</t>
  </si>
  <si>
    <t>JORGE CRUZ GÓMEZ</t>
  </si>
  <si>
    <t>ÁNGEL MARTÍNEZ  JUÁREZ</t>
  </si>
  <si>
    <t>JOSÉ ANTONIO JAIME REYNOSO</t>
  </si>
  <si>
    <t>GUSTAVO JAVIER JIMÉNEZ PONS MEJÍA</t>
  </si>
  <si>
    <t>JESÚS MORFÍN GARDUÑO</t>
  </si>
  <si>
    <t>MARÍA CONCEPCIÓN  IBARRA  TIZNADO</t>
  </si>
  <si>
    <t>ISRRAEL PANTOJA CRUZ</t>
  </si>
  <si>
    <t>MAURICIO ÁVILA  MEDINA</t>
  </si>
  <si>
    <t>GABRIEL SALGADO AGUILAR</t>
  </si>
  <si>
    <t>J. JESÚS PADILLA CASTILLO</t>
  </si>
  <si>
    <t>PORFIRIO  MORENO JIMÉNEZ</t>
  </si>
  <si>
    <t>WENDOLIN GUTIÉRREZ MEJÍA</t>
  </si>
  <si>
    <t>RAÚL PÉREZ ALONSO</t>
  </si>
  <si>
    <t>GONZALO NAVOR LANCHE</t>
  </si>
  <si>
    <t>MANUEL ANTONIO ROMO AGUIRRE</t>
  </si>
  <si>
    <t>FRANCISCO JAVIER BECERRIL LÓPEZ</t>
  </si>
  <si>
    <t>ROQUE LÓPEZ MENDOZA</t>
  </si>
  <si>
    <t>DANTE FIGUEROA GALEANA</t>
  </si>
  <si>
    <t>GERARDO DUEÑAS BEDOLLA</t>
  </si>
  <si>
    <t>RODOLFO EDUARDO SANTOS DÁVILA</t>
  </si>
  <si>
    <t>MARIO FABIAN GÓMEZ PÉREZ</t>
  </si>
  <si>
    <t>FERNANDO EDUARDO  JALILI LIRA</t>
  </si>
  <si>
    <t>MARIA ELENA RODRÍGUEZ CAMPIA ROMO</t>
  </si>
  <si>
    <t>ALEXIS FIGUEROA VALLEJO</t>
  </si>
  <si>
    <t>JESÚS ALFONSO PÉREZ GARCÍA</t>
  </si>
  <si>
    <t>ESTEBAN RUIZ PONCE MADRID</t>
  </si>
  <si>
    <t>TLAXCALA</t>
  </si>
  <si>
    <t>OBED JAVIER PÉREZ CRUZ</t>
  </si>
  <si>
    <t>AGUASCALIENTES</t>
  </si>
  <si>
    <t>JORGE ARTURO GÓMEZ GONZÁLEZ</t>
  </si>
  <si>
    <t>BAJA CALIFORNIA SUR</t>
  </si>
  <si>
    <t>ARMANDO APARICIO GALLARDO</t>
  </si>
  <si>
    <t>MÓNICA GRICELDA GARZA CANDIA</t>
  </si>
  <si>
    <t>LORENZO RICARDO GARCÍA DE LEÓN CORIA</t>
  </si>
  <si>
    <t>COLIMA</t>
  </si>
  <si>
    <t>BENJAMÍN LUNA ALATORRE</t>
  </si>
  <si>
    <t>ZACATECAS</t>
  </si>
  <si>
    <t>SIMÓN PEDRO DE LEÓN MOJARRO</t>
  </si>
  <si>
    <t>URIEL LÓPEZ PAREDES</t>
  </si>
  <si>
    <t>MORELOS</t>
  </si>
  <si>
    <t>FERNANDO ARELLANO CASTILLÓN</t>
  </si>
  <si>
    <t>RAYMUNDO VÁZQUEZ CONCHAS</t>
  </si>
  <si>
    <t>JOSÉ ROBERTO MEDINA MARTÍNEZ</t>
  </si>
  <si>
    <t>SONORA</t>
  </si>
  <si>
    <t>LUIS FERNANDO RODRÍGUEZ AHUMADA</t>
  </si>
  <si>
    <t>MIGUEL NAVA ALVARADO</t>
  </si>
  <si>
    <t>BAJA CALIFORNIA</t>
  </si>
  <si>
    <t>ERNESTO GARCÍA GONZÁLEZ</t>
  </si>
  <si>
    <t>EVANGELINA PAREDES ZAMORA</t>
  </si>
  <si>
    <t>CESAR DANIEL GONZALEZ MADRUGA</t>
  </si>
  <si>
    <t>ROLANDO MEZA CASTILLO</t>
  </si>
  <si>
    <t>JAVIER YAU DORRY</t>
  </si>
  <si>
    <t>MARTIN SERRANO GARCIA</t>
  </si>
  <si>
    <t>IRVIN ADÁN FIGUEROA GALINDO</t>
  </si>
  <si>
    <t>TAMAULIPAS</t>
  </si>
  <si>
    <t>LUIS GERARDO HINOJOSA TAPÍA</t>
  </si>
  <si>
    <t>JUAN DIEGO  BERISTAÍN  ÁVILA</t>
  </si>
  <si>
    <t>TABASCO</t>
  </si>
  <si>
    <t>ANTONIO SANSORES SASTRÉ</t>
  </si>
  <si>
    <t>ARTURO MANUEL SOTELO ORTÍZ</t>
  </si>
  <si>
    <t>JOSÉ VICENTE ROMÁN  SÁNCHEZ</t>
  </si>
  <si>
    <t>MARIO VICENTE PATRACA PASCUAL</t>
  </si>
  <si>
    <t>JOSÉ FRANCISCO MAGAÑA TEJEDA</t>
  </si>
  <si>
    <t>JORGE EDUARDO PASCUAL LOPEZ</t>
  </si>
  <si>
    <t>MARÍA DEL CARMEN ACOSTA JIMÉNEZ</t>
  </si>
  <si>
    <t>ALFONSO PADILLA LÓPEZ</t>
  </si>
  <si>
    <t>EDGAR ALÁN PRADO GÓMEZ</t>
  </si>
  <si>
    <t>ROGELIO PULIDO LARA</t>
  </si>
  <si>
    <t>JUAN RAFAEL RAMÍREZ ZAMORA</t>
  </si>
  <si>
    <t>OLGA GARCÍA GARCÍA</t>
  </si>
  <si>
    <t>FABIOLA ZEPEDA  MUÑOZ</t>
  </si>
  <si>
    <t>VLADIMIR AGUILAR GALICIA</t>
  </si>
  <si>
    <t>ENRIQUE SUÁREZ DEL REAL DÍAZ DE LEÓN</t>
  </si>
  <si>
    <t>ARTURO GARCÍA JIMÉNEZ</t>
  </si>
  <si>
    <t>ALFONSO SALGADO ZARATE</t>
  </si>
  <si>
    <t>NEIN LÓPEZ ACOSTA</t>
  </si>
  <si>
    <t>FABIÁN ESPINOSA DIAZ DE LEÓN</t>
  </si>
  <si>
    <t>LAURA ISALINDA  LÓPEZ  LÓPEZ</t>
  </si>
  <si>
    <t>HORACIO JORGE ANTONIO POLANCO CARRILLO</t>
  </si>
  <si>
    <t>ADOLFO FRANCISCO  VOORDUIN  FRAPPE</t>
  </si>
  <si>
    <t>MARÍA IDALIA PLATA RODRÍGUEZ</t>
  </si>
  <si>
    <t>NORBERTO JESÚS DE LA ROSA BUENROSTRO</t>
  </si>
  <si>
    <t xml:space="preserve">GUSTAVO ALEJANDRO URUCHURTU CHAVARIN </t>
  </si>
  <si>
    <t>ÁNGEL RENÉ ÁBREGO ESCOBEDO</t>
  </si>
  <si>
    <t>RICARDO VÁZQUEZ CONTRERAS</t>
  </si>
  <si>
    <t>GERMÁN GILBERTO TREJO CABALLERO</t>
  </si>
  <si>
    <t>MAX. de apoyospor auxiliar</t>
  </si>
  <si>
    <t>JOSÉ TERENCIO VALENZUELA  GALLEGOS</t>
  </si>
  <si>
    <t>GABRIEL ÁNGEL  ALCALÁ  BARRERA</t>
  </si>
  <si>
    <t>OAXACA</t>
  </si>
  <si>
    <t>ALEJANDRO ERIC CRUZ JUÁREZ</t>
  </si>
  <si>
    <t>ENRIQUE ALONSO PLASCENCIA</t>
  </si>
  <si>
    <t>IRIS PAOLA GÓMEZ DE LA CRUZ</t>
  </si>
  <si>
    <t>JULIO CESAR OSORIO PEREZ</t>
  </si>
  <si>
    <t>CARLOS ARTURO  CÓRDOVA COBOS</t>
  </si>
  <si>
    <t>DIDORA INES ROJAS AREVALO</t>
  </si>
  <si>
    <t>MARIO HERNÁNDEZ HERRERA</t>
  </si>
  <si>
    <t>GUANAJUATO</t>
  </si>
  <si>
    <t>DANIEL  NIETO MARTINEZ</t>
  </si>
  <si>
    <t>MARTHA BEATRIZ CORDOVA BERNAL</t>
  </si>
  <si>
    <t>RODRIGO CERDA CORNEJO</t>
  </si>
  <si>
    <t>CARLOS ALBERTO  MANZO RODRÍGUEZ</t>
  </si>
  <si>
    <t>NORA VANESSA ESTRADA CALLES</t>
  </si>
  <si>
    <t>PABLO RICARDO MONTAÑO BECKMANN</t>
  </si>
  <si>
    <t>ALBERTO VALENCIA BAÑUELOS</t>
  </si>
  <si>
    <t>PAUL ALFONSO LÓPEZ DE SANTA ANNA BAEZA</t>
  </si>
  <si>
    <t>RAÚL GUAJARDO CANTÚ</t>
  </si>
  <si>
    <t>DANIELA GONZÁLEZ RODRÍGUEZ</t>
  </si>
  <si>
    <t>WILBERTH LARA MONTEJO</t>
  </si>
  <si>
    <t>MARIA ANTONIETA PEREZ REYES</t>
  </si>
  <si>
    <t>MARÍA GRACIELA PARRA  LÓPEZ</t>
  </si>
  <si>
    <t>VÍCTOR MANUEL ESCOBAR  SÁNCHEZ</t>
  </si>
  <si>
    <t>VÍCTOR MANUEL AMEZCUA ARISTA</t>
  </si>
  <si>
    <t>YAMILETT  ORDUÑA SAIDE</t>
  </si>
  <si>
    <t>OLGA VALENTINA TREVIÑO HINOJOSA</t>
  </si>
  <si>
    <t>VÍCTOR FAUSTINO AMEZCUA</t>
  </si>
  <si>
    <t>JURGEN GANSER CARBAJAL</t>
  </si>
  <si>
    <t>DANIEL  ALTAFI VALLADARES</t>
  </si>
  <si>
    <t>JOSE GARZA RODRIGUEZ</t>
  </si>
  <si>
    <t>GREGORIO FARIAS MATEOS</t>
  </si>
  <si>
    <t>JOSÉ EDUARDO  SANTOS GONZÁLEZ</t>
  </si>
  <si>
    <t>JESÚS HUMBERTO ALFARO BEDOYA</t>
  </si>
  <si>
    <t>JESÚS GRACIA ARCHUNDIA</t>
  </si>
  <si>
    <t>HIDALGO</t>
  </si>
  <si>
    <t>JULIO HUGO SÁNCHEZ QUIROZ</t>
  </si>
  <si>
    <t>ROLANDO IVÁN VALDEZ HERNÁNDEZ</t>
  </si>
  <si>
    <t>DAVID EUGENIO ELIZONDO CANTÚ</t>
  </si>
  <si>
    <t>ALMA TANIA  VITE  TORRES</t>
  </si>
  <si>
    <t>FRANCISCO ROBERTO BRIBIESCAS MEDRANO</t>
  </si>
  <si>
    <t>COAHUILA</t>
  </si>
  <si>
    <t>GUILLERMO ANTONIO FLORES MÉNDEZ</t>
  </si>
  <si>
    <t>HILDEGARDO BACILIO GÓMEZ</t>
  </si>
  <si>
    <t>PABLO ROBERTO SHARPE CALZADA</t>
  </si>
  <si>
    <t>FRANCISCO  ARELLANO CONDE</t>
  </si>
  <si>
    <t>GIOVANNA GABRIELA  AGUILAR  GUZMÁN</t>
  </si>
  <si>
    <t>JUAN JESÚS ANTONIO MANZUR OUDIE</t>
  </si>
  <si>
    <t>ILEANA ISLA MOYA</t>
  </si>
  <si>
    <t>JESÚS SILLER ROJAS</t>
  </si>
  <si>
    <t>MOISES RAUL RAMIREZ IZQUIERDO</t>
  </si>
  <si>
    <t>ARMEL CID DE LEÓN DÍAZ</t>
  </si>
  <si>
    <t>GERARDO RODOLFO  TINAJERO  VILLARREAL</t>
  </si>
  <si>
    <t>VIDAL BALDOMERO GONZÁLEZ OLMEDO</t>
  </si>
  <si>
    <t>YOLANDA ARAIZA SÁNCHEZ</t>
  </si>
  <si>
    <t>FEDERICO GÓMEZ PÉREZ</t>
  </si>
  <si>
    <t>HUGO EDUARDO RODRIGUEZ TORRES</t>
  </si>
  <si>
    <t>ANÍBAL GÓMEZ MARQUINA</t>
  </si>
  <si>
    <t>OBILFRIDO GOMEZ ALVAREZ</t>
  </si>
  <si>
    <t>OSCAR OCTAVIO MARINA  ALEGRÍA</t>
  </si>
  <si>
    <t>MANUEL HERIBERTO SANTILLAN MARTÍNEZ</t>
  </si>
  <si>
    <t>MARIO RAFAEL GONZÁLEZ SÁNCHEZ</t>
  </si>
  <si>
    <t>PAULO MAGAÑA RODRÍGUEZ</t>
  </si>
  <si>
    <t>PAUL ERNESTO VELÁZQUEZ BENÍTEZ</t>
  </si>
  <si>
    <t>PUEBLA</t>
  </si>
  <si>
    <t>ABAYUBÁ MIZTLI ZIPAQUIRÁ DUCHÉ GARCÍA</t>
  </si>
  <si>
    <t>CITLALI GARCÍA LÓPEZ</t>
  </si>
  <si>
    <t>IGNACIO CUAUHTÉMOC CEJUDO VALENCIA</t>
  </si>
  <si>
    <t>VÍCTOR JOEL ECHEVERRÍA VALENZUELA</t>
  </si>
  <si>
    <t>ANTONIO DE JESÚS DEL RÍO ARGUDIN</t>
  </si>
  <si>
    <t>CRISPIN BARRERA PONCE</t>
  </si>
  <si>
    <t>YASMIN CASTILLO GARCÍA</t>
  </si>
  <si>
    <t>JUSTO  MONTESINOS  LÓPEZ</t>
  </si>
  <si>
    <t>EVERARDO SÁNCHEZ RUIZ</t>
  </si>
  <si>
    <t>MARISOL PÉREZ PRADO</t>
  </si>
  <si>
    <t>JOEL RIGOBERTO ESTRADA RODRÍGUEZ</t>
  </si>
  <si>
    <t>MARIAN MARTÍNEZ  RODRÍGUEZ</t>
  </si>
  <si>
    <t>OSIEL MONTES ALEGRÍA</t>
  </si>
  <si>
    <t>ANA KARIME ARGUILEZ HERNÁNDEZ</t>
  </si>
  <si>
    <t>VIRGILIO HUMBERTO SERRANO PEREA</t>
  </si>
  <si>
    <t>DEMETRIO ZAMORA SERRANO</t>
  </si>
  <si>
    <t>JAIME MUELA CHÁVEZ</t>
  </si>
  <si>
    <t>SONIA PATRICIA SOMBRERERO BELTRÁN</t>
  </si>
  <si>
    <t>FERNANDO RODRÍGUEZ OZUNA</t>
  </si>
  <si>
    <t>JAIME JAIR SANDOVAL ÁLVAREZ</t>
  </si>
  <si>
    <t>MACIEL ALEJANDRINA SÁNCHEZ RONQUILLO</t>
  </si>
  <si>
    <t>MARTÍN AGUILAR PERÓN</t>
  </si>
  <si>
    <t>OLIVA REBECA  CEBRECOS  RUIZ</t>
  </si>
  <si>
    <t>JOSÉ ROSENDO RODRÍGUEZ CARRILLO</t>
  </si>
  <si>
    <t>MANUEL HUMBERTO PÉREZ BRAVO</t>
  </si>
  <si>
    <t>PEDRO GUSTAVO BARRAGÁN NUÑO</t>
  </si>
  <si>
    <t>JORGE LUIS  HERNÁNDEZ  ALTAMIRANO</t>
  </si>
  <si>
    <t>CARLOS RENÉ PAREDES PEÑA</t>
  </si>
  <si>
    <t>QUINTANA ROO</t>
  </si>
  <si>
    <t>WEXFORD JAMES TOBIN CUNNINGHAM</t>
  </si>
  <si>
    <t>PATRICIA RAMÍREZ SALINAS</t>
  </si>
  <si>
    <t>MARIO MAURICIO HERNANDEZ GOMEZ</t>
  </si>
  <si>
    <t>ANA MARÍA  AGUILAR  SILVA</t>
  </si>
  <si>
    <t>ÁLVARO GUILLERMO MARTÍNEZ AGUILAR</t>
  </si>
  <si>
    <t>CONRADO NAVARRETE GREGORIO</t>
  </si>
  <si>
    <t>ADRIAN OCTAVIO SALINAS TOSTADO</t>
  </si>
  <si>
    <t>JESÚS EMMANUEL MONTES DE OCA  ZUÑIGA</t>
  </si>
  <si>
    <t>FENDER RAFAEL ACEVEDO HERNÁNDEZ</t>
  </si>
  <si>
    <t>HANS SALAZAR CASTAÑEDA</t>
  </si>
  <si>
    <t>MARIO ALEJANDRO ZAMORA  GARCÍA</t>
  </si>
  <si>
    <t>JUAN GABRIEL ROBLES BALLINAS</t>
  </si>
  <si>
    <t>MÓNICA GUADALUPE ABARCA GONZÁLEZ</t>
  </si>
  <si>
    <t>OSCAR EMIGDIO TORRES GASSE</t>
  </si>
  <si>
    <t>EUGENIO DE JESÚS ORANTES LESCIEUR</t>
  </si>
  <si>
    <t>LUIS JAVIER ROBLES GUTIÉRREZ</t>
  </si>
  <si>
    <t>JULIÁN FEDERICO GONZÁLEZ  HERRELL</t>
  </si>
  <si>
    <t>JOSÉ ARMANDO MARTÍNEZ GARCÍA</t>
  </si>
  <si>
    <t>MARÍA ESPERANZA CHOEL LACORTY</t>
  </si>
  <si>
    <t>CLAUDIA GUADALUPE MÉNEZ HERNÁNDEZ</t>
  </si>
  <si>
    <t>SERGIO EDMUNDO  SÁNCHEZLLANES  SANTA CRUZ</t>
  </si>
  <si>
    <t>RAMÓN AVELLANA ORTIZ</t>
  </si>
  <si>
    <t>EDGAR DARÍO BENÍTEZ RUIZ</t>
  </si>
  <si>
    <t>FILIBERTO MÉNDEZ TORRES</t>
  </si>
  <si>
    <t>GLORIA ELIZABETH GONZÁLEZ DAVALOS</t>
  </si>
  <si>
    <t>ROGACIANO GUSTAVO OTERO ORTIZ</t>
  </si>
  <si>
    <t>ROBERTO  COLLADO  CORREA</t>
  </si>
  <si>
    <t>JOVITA AURORA VÁZQUEZ HERNÁNDEZ</t>
  </si>
  <si>
    <t>JOSÉ GABRIEL BARRAGÁN  OJEDA</t>
  </si>
  <si>
    <t>ÁNGEL REGALADO CASTILLO</t>
  </si>
  <si>
    <t>JUAN CARLOS PÉREZ VARGAS</t>
  </si>
  <si>
    <t>EDSON ARIEL MORENO RIVERA</t>
  </si>
  <si>
    <t>JUAN MANUEL MERCADO  GÓMEZ</t>
  </si>
  <si>
    <t>CARLOS ALBERTO  HERNÁNDEZ  PIMENTEL</t>
  </si>
  <si>
    <t>NARCISO FILIBERTO NÁJERA GUILLÉN</t>
  </si>
  <si>
    <t>HÉCTOR GARCÍA BARBA</t>
  </si>
  <si>
    <t>MARTHA MARGARITA GARCÍA MULLER</t>
  </si>
  <si>
    <t>CARLOS MANUEL SAUCEDO  A LA TORRE</t>
  </si>
  <si>
    <t>JOSE LUIS GARCÍA  FRAPELLI</t>
  </si>
  <si>
    <t>MARÍA DEL PILAR TALAVERA SALDAÑA</t>
  </si>
  <si>
    <t>ALFONSO IZCOATL ORTIZ RODRIGUEZ</t>
  </si>
  <si>
    <t>ELIZABETH MORENO RIVERA</t>
  </si>
  <si>
    <t>JAVIER HERNÁNDEZ DÍAZ</t>
  </si>
  <si>
    <t>GERARDO CLETO LÓPEZ BECERRA</t>
  </si>
  <si>
    <t>JORGE CARLOS RUIZ ROMERO</t>
  </si>
  <si>
    <t>VICENTE GARCÍA GONZÁLEZ</t>
  </si>
  <si>
    <t>JORGE ALBERTO TORRES GONZALEZ</t>
  </si>
  <si>
    <t>LEVI  GARCIA  TINOCO</t>
  </si>
  <si>
    <t>VICTOR HUGO ZAMORA ARELLANO</t>
  </si>
  <si>
    <t>GILBERTO  ANGELES  GALICIA</t>
  </si>
  <si>
    <t>GILLES SUBERVILLE BERAUD</t>
  </si>
  <si>
    <t>JOSÉ FERNANDO  AGUILAR  LÓPEZ</t>
  </si>
  <si>
    <t>HUGO CÉSAR MENA LÓPEZ</t>
  </si>
  <si>
    <t>PABLO FERNANDO  HOYOS   HOYOS</t>
  </si>
  <si>
    <t>JOSÉ DOMINGO RINCÓN  HERNÁNDEZ</t>
  </si>
  <si>
    <t>AURORA YURACY NIETO ESPINOZA</t>
  </si>
  <si>
    <t>CANDIDA ELIZABETH VIVERO MARÍN</t>
  </si>
  <si>
    <t>ARTURO GARCIA ESTIUBARTE</t>
  </si>
  <si>
    <t>FRANCISCO JAVIER REYES  CHÁVEZ</t>
  </si>
  <si>
    <t>MAGDALENO MORALES VALADES</t>
  </si>
  <si>
    <t>JUAN CARLOS  CABRERA  MORALES</t>
  </si>
  <si>
    <t>KARLA GEORGINA ALVARADO PELAYO</t>
  </si>
  <si>
    <t>HÉCTOR ADOLFO ALTUZAR GUZMÁN</t>
  </si>
  <si>
    <t>ANDRÉS VÁZQUEZ CRUZ</t>
  </si>
  <si>
    <t>JOSÉ LUIS TRUJILLO RUEDA</t>
  </si>
  <si>
    <t>EDIVORAS  LÓPEZ  RAMOS</t>
  </si>
  <si>
    <t>JOSÉ ALBERTO GÓMEZ GUILLÉN</t>
  </si>
  <si>
    <t>JAVIER ALFONSO PENAGOS  VILLAR</t>
  </si>
  <si>
    <t>ALBERTO ISRAEL ÁLVAREZ  SUÁREZ</t>
  </si>
  <si>
    <t>JORGE ARTURO RAMÍREZ PATIÑO</t>
  </si>
  <si>
    <t>JOSÉ LUIS  ARRIETA  CABRERA</t>
  </si>
  <si>
    <t>RAÚL RICARDO  DÍAZ CONTRERAS</t>
  </si>
  <si>
    <t>DAVID ALEJANDRO  HUERTA  GARCÍA</t>
  </si>
  <si>
    <t>FÉLIPE DANIEL RUANOVA ZÁRATE</t>
  </si>
  <si>
    <t>CARLOS ALONSO ESPINOZA  GONZALEZ</t>
  </si>
  <si>
    <t>MARCO ANTONIO ARREDONDO BRAVO</t>
  </si>
  <si>
    <t>OSVALDO VALDÉS ORTEGA</t>
  </si>
  <si>
    <t>MIGUEL ÁNGEL ZUÑIGA MEDINA</t>
  </si>
  <si>
    <t>FLORIBERTO HERNÁNDEZ GIL</t>
  </si>
  <si>
    <t>JUAN ANTONIO COSSIO VALENZUELA</t>
  </si>
  <si>
    <t>JORGE TORRES PARÉS</t>
  </si>
  <si>
    <t>JESÚS NOÉ GARZA LERMA</t>
  </si>
  <si>
    <t>ROSALBA BERNAL</t>
  </si>
  <si>
    <t>ALBERTO MURILLO RAMÍREZ</t>
  </si>
  <si>
    <t>ARMANDO PAUL ÁLVAREZ SALAZAR</t>
  </si>
  <si>
    <t>VALDEMAR ORDOÑEZ RUIZ</t>
  </si>
  <si>
    <t>PEDRO ALEJANDRO VILLANUEVA ESCABI</t>
  </si>
  <si>
    <t>ABRAHAN GREGORIO AGUILAR MORENO</t>
  </si>
  <si>
    <t>CLOVIS EUGENIO REMUSAT ARANA</t>
  </si>
  <si>
    <t>RUBÉN DARÍO SOTELO CRUZ</t>
  </si>
  <si>
    <t>--</t>
  </si>
  <si>
    <t>Aspirantes a Senadurías (54)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</si>
  <si>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</si>
  <si>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</si>
  <si>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</si>
  <si>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</si>
  <si>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</si>
  <si>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</si>
  <si>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</si>
  <si>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</si>
  <si>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</si>
  <si>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</si>
  <si>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Aspirantes a la Presidencia de la República (48)</t>
  </si>
  <si>
    <t>Resumen</t>
  </si>
  <si>
    <t>Corte: 09/nov
06:00</t>
  </si>
  <si>
    <t>Aspirantes a una diputación federal (182)</t>
  </si>
  <si>
    <t xml:space="preserve">Desistimientos </t>
  </si>
  <si>
    <t>Los siguientes ciudadanos presentaron desistimientos para la candidatura a la que aspiran:</t>
  </si>
  <si>
    <r>
      <t xml:space="preserve">Auxiliares que </t>
    </r>
    <r>
      <rPr>
        <b/>
        <sz val="11"/>
        <color indexed="9"/>
        <rFont val="Calibri"/>
      </rPr>
      <t>SÍ</t>
    </r>
    <r>
      <rPr>
        <sz val="11"/>
        <color indexed="9"/>
        <rFont val="Calibri"/>
      </rPr>
      <t xml:space="preserve"> han enviado apoyos
</t>
    </r>
    <r>
      <rPr>
        <b/>
        <sz val="11"/>
        <color indexed="9"/>
        <rFont val="Calibri"/>
      </rPr>
      <t>*ACTIVOS*</t>
    </r>
  </si>
  <si>
    <r>
      <t xml:space="preserve">Porcentaje de auxiliares </t>
    </r>
    <r>
      <rPr>
        <b/>
        <sz val="11"/>
        <color indexed="9"/>
        <rFont val="Calibri"/>
      </rPr>
      <t>*ACTIVOS*</t>
    </r>
  </si>
  <si>
    <r>
      <t xml:space="preserve">Auxiliares que </t>
    </r>
    <r>
      <rPr>
        <b/>
        <sz val="11"/>
        <color indexed="9"/>
        <rFont val="Calibri"/>
      </rPr>
      <t>NO</t>
    </r>
    <r>
      <rPr>
        <sz val="11"/>
        <color indexed="9"/>
        <rFont val="Calibri"/>
      </rPr>
      <t xml:space="preserve"> han enviado apoyos
</t>
    </r>
    <r>
      <rPr>
        <b/>
        <sz val="11"/>
        <color indexed="9"/>
        <rFont val="Calibri"/>
      </rPr>
      <t>*INACTIVOS*</t>
    </r>
  </si>
  <si>
    <r>
      <t xml:space="preserve">Promedio de apoyos por auxiliares </t>
    </r>
    <r>
      <rPr>
        <b/>
        <sz val="11"/>
        <color indexed="9"/>
        <rFont val="Calibri"/>
      </rPr>
      <t>*ACTIVOS*</t>
    </r>
  </si>
  <si>
    <t xml:space="preserve">Umbral </t>
  </si>
  <si>
    <t>Avance</t>
  </si>
  <si>
    <t>Ciudadanos que presentaron desistimientos para la candidatura a la que aspiran:</t>
  </si>
  <si>
    <t>MICHOACÁN</t>
  </si>
  <si>
    <t>CIUDAD DE MÉXICO</t>
  </si>
  <si>
    <t>MÉXICO</t>
  </si>
  <si>
    <t>NUEVO LEÓN</t>
  </si>
  <si>
    <t>QUERÉTARO</t>
  </si>
  <si>
    <t>SAN LUIS POTOSÍ</t>
  </si>
  <si>
    <t>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</si>
</sst>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0.0"/>
  </numFmts>
  <fonts count="22" x14ac:knownFonts="1">
    <font>
      <sz val="10"/>
      <color rgb="FF000000"/>
      <name val="Arial"/>
    </font>
    <font>
      <sz val="12"/>
      <color theme="1"/>
      <name val="Calibri"/>
      <family val="2"/>
      <scheme val="minor"/>
    </font>
    <font>
      <sz val="10"/>
      <color rgb="FF000000"/>
      <name val="Arial"/>
    </font>
    <font>
      <sz val="11"/>
      <color theme="1"/>
      <name val="Calibri"/>
    </font>
    <font>
      <sz val="11"/>
      <color rgb="FF000000"/>
      <name val="Calibri"/>
      <family val="2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b/>
      <sz val="11"/>
      <color theme="0"/>
      <name val="Calibri"/>
    </font>
    <font>
      <sz val="11"/>
      <color theme="0"/>
      <name val="Calibri"/>
    </font>
    <font>
      <b/>
      <sz val="11"/>
      <color indexed="9"/>
      <name val="Calibri"/>
    </font>
    <font>
      <sz val="11"/>
      <color indexed="9"/>
      <name val="Calibri"/>
    </font>
    <font>
      <sz val="12"/>
      <color theme="1"/>
      <name val="Calibri"/>
      <family val="2"/>
    </font>
    <font>
      <b/>
      <sz val="24"/>
      <color rgb="FF950054"/>
      <name val="Calibri"/>
    </font>
    <font>
      <sz val="12"/>
      <color theme="0"/>
      <name val="Calibri"/>
    </font>
    <font>
      <sz val="10"/>
      <color rgb="FF000000"/>
      <name val="Calibri"/>
    </font>
    <font>
      <b/>
      <sz val="10"/>
      <color theme="0"/>
      <name val="Calibri"/>
    </font>
    <font>
      <b/>
      <sz val="16"/>
      <color rgb="FF950054"/>
      <name val="Calibri"/>
    </font>
    <font>
      <b/>
      <sz val="10"/>
      <color rgb="FFFFFFFF"/>
      <name val="Calibri"/>
    </font>
    <font>
      <b/>
      <sz val="20"/>
      <color rgb="FF810042"/>
      <name val="Calibri"/>
    </font>
    <font>
      <b/>
      <sz val="24"/>
      <color theme="0"/>
      <name val="Calibri"/>
    </font>
    <font>
      <b/>
      <sz val="22"/>
      <color theme="1"/>
      <name val="Calibri"/>
    </font>
    <font>
      <b/>
      <sz val="36"/>
      <color theme="0"/>
      <name val="Calibri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rgb="FF660033"/>
      </patternFill>
    </fill>
    <fill>
      <patternFill patternType="solid">
        <fgColor rgb="FF950054"/>
        <bgColor indexed="64"/>
      </patternFill>
    </fill>
    <fill>
      <patternFill patternType="solid">
        <fgColor theme="0"/>
        <bgColor rgb="FF660033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 applyFont="1" applyAlignment="1"/>
    <xf numFmtId="0" fontId="3" fillId="0" borderId="1" xfId="3" applyFont="1" applyBorder="1"/>
    <xf numFmtId="0" fontId="4" fillId="2" borderId="1" xfId="3" applyFont="1" applyFill="1" applyBorder="1" applyAlignment="1">
      <alignment vertical="center"/>
    </xf>
    <xf numFmtId="0" fontId="7" fillId="6" borderId="1" xfId="3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165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left" vertical="center"/>
    </xf>
    <xf numFmtId="3" fontId="3" fillId="0" borderId="1" xfId="1" applyNumberFormat="1" applyFont="1" applyBorder="1" applyAlignment="1">
      <alignment horizontal="center" vertical="center"/>
    </xf>
    <xf numFmtId="9" fontId="3" fillId="0" borderId="1" xfId="2" applyFont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164" fontId="11" fillId="4" borderId="1" xfId="2" applyNumberFormat="1" applyFont="1" applyFill="1" applyBorder="1" applyAlignment="1">
      <alignment horizontal="center" vertical="center"/>
    </xf>
    <xf numFmtId="0" fontId="7" fillId="8" borderId="1" xfId="3" applyFont="1" applyFill="1" applyBorder="1" applyAlignment="1">
      <alignment horizontal="center" vertical="center"/>
    </xf>
    <xf numFmtId="0" fontId="7" fillId="8" borderId="1" xfId="3" applyFont="1" applyFill="1" applyBorder="1" applyAlignment="1" applyProtection="1">
      <alignment horizontal="center" vertical="center"/>
      <protection locked="0"/>
    </xf>
    <xf numFmtId="0" fontId="7" fillId="8" borderId="1" xfId="3" applyFont="1" applyFill="1" applyBorder="1" applyAlignment="1" applyProtection="1">
      <alignment horizontal="center" vertical="center" wrapText="1"/>
      <protection locked="0"/>
    </xf>
    <xf numFmtId="4" fontId="7" fillId="8" borderId="1" xfId="3" applyNumberFormat="1" applyFont="1" applyFill="1" applyBorder="1" applyAlignment="1" applyProtection="1">
      <alignment horizontal="center" vertical="center" wrapText="1"/>
      <protection locked="0"/>
    </xf>
    <xf numFmtId="3" fontId="8" fillId="8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8" borderId="1" xfId="3" applyFont="1" applyFill="1" applyBorder="1" applyAlignment="1" applyProtection="1">
      <alignment horizontal="center" vertical="center" wrapText="1"/>
      <protection locked="0"/>
    </xf>
    <xf numFmtId="165" fontId="8" fillId="8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3" applyFont="1" applyFill="1" applyBorder="1" applyAlignment="1">
      <alignment horizontal="center" vertical="center"/>
    </xf>
    <xf numFmtId="49" fontId="3" fillId="2" borderId="1" xfId="3" applyNumberFormat="1" applyFont="1" applyFill="1" applyBorder="1" applyAlignment="1">
      <alignment horizontal="center" vertical="center"/>
    </xf>
    <xf numFmtId="9" fontId="3" fillId="2" borderId="1" xfId="3" applyNumberFormat="1" applyFont="1" applyFill="1" applyBorder="1" applyAlignment="1">
      <alignment horizontal="center" vertical="center"/>
    </xf>
    <xf numFmtId="3" fontId="4" fillId="2" borderId="1" xfId="3" applyNumberFormat="1" applyFont="1" applyFill="1" applyBorder="1" applyAlignment="1">
      <alignment horizontal="center" vertical="center"/>
    </xf>
    <xf numFmtId="164" fontId="3" fillId="0" borderId="1" xfId="4" applyNumberFormat="1" applyFont="1" applyBorder="1" applyAlignment="1">
      <alignment horizontal="center" vertical="center"/>
    </xf>
    <xf numFmtId="0" fontId="4" fillId="0" borderId="1" xfId="3" applyFont="1" applyFill="1" applyBorder="1" applyAlignment="1">
      <alignment horizontal="left" vertical="center"/>
    </xf>
    <xf numFmtId="0" fontId="3" fillId="0" borderId="1" xfId="3" applyFont="1" applyBorder="1" applyAlignment="1">
      <alignment horizontal="center" vertical="center"/>
    </xf>
    <xf numFmtId="3" fontId="3" fillId="0" borderId="1" xfId="3" applyNumberFormat="1" applyFont="1" applyBorder="1" applyAlignment="1">
      <alignment horizontal="center" vertical="center"/>
    </xf>
    <xf numFmtId="3" fontId="3" fillId="0" borderId="1" xfId="5" applyNumberFormat="1" applyFont="1" applyBorder="1" applyAlignment="1">
      <alignment horizontal="center" vertical="center"/>
    </xf>
    <xf numFmtId="9" fontId="3" fillId="0" borderId="1" xfId="4" applyNumberFormat="1" applyFont="1" applyBorder="1" applyAlignment="1">
      <alignment horizontal="center" vertical="center"/>
    </xf>
    <xf numFmtId="1" fontId="3" fillId="0" borderId="1" xfId="3" applyNumberFormat="1" applyFont="1" applyBorder="1" applyAlignment="1">
      <alignment horizontal="center" vertical="center"/>
    </xf>
    <xf numFmtId="3" fontId="4" fillId="0" borderId="1" xfId="3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0" fontId="14" fillId="4" borderId="0" xfId="0" applyFont="1" applyFill="1" applyAlignment="1"/>
    <xf numFmtId="0" fontId="14" fillId="4" borderId="1" xfId="0" applyFont="1" applyFill="1" applyBorder="1" applyAlignment="1"/>
    <xf numFmtId="3" fontId="14" fillId="4" borderId="1" xfId="0" applyNumberFormat="1" applyFont="1" applyFill="1" applyBorder="1" applyAlignment="1">
      <alignment horizontal="center" vertical="center"/>
    </xf>
    <xf numFmtId="9" fontId="14" fillId="4" borderId="1" xfId="2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wrapText="1"/>
    </xf>
    <xf numFmtId="3" fontId="15" fillId="5" borderId="1" xfId="0" applyNumberFormat="1" applyFont="1" applyFill="1" applyBorder="1" applyAlignment="1">
      <alignment horizontal="center" vertical="center" wrapText="1"/>
    </xf>
    <xf numFmtId="9" fontId="15" fillId="6" borderId="1" xfId="2" applyFont="1" applyFill="1" applyBorder="1" applyAlignment="1">
      <alignment horizontal="center" vertical="center"/>
    </xf>
    <xf numFmtId="3" fontId="15" fillId="6" borderId="1" xfId="0" applyNumberFormat="1" applyFont="1" applyFill="1" applyBorder="1" applyAlignment="1">
      <alignment horizontal="center" vertical="center"/>
    </xf>
    <xf numFmtId="164" fontId="14" fillId="4" borderId="1" xfId="2" applyNumberFormat="1" applyFont="1" applyFill="1" applyBorder="1" applyAlignment="1">
      <alignment horizontal="center" vertical="center"/>
    </xf>
    <xf numFmtId="3" fontId="14" fillId="3" borderId="1" xfId="0" quotePrefix="1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wrapText="1"/>
    </xf>
    <xf numFmtId="3" fontId="17" fillId="5" borderId="1" xfId="0" applyNumberFormat="1" applyFont="1" applyFill="1" applyBorder="1" applyAlignment="1">
      <alignment horizontal="center" vertical="center" wrapText="1"/>
    </xf>
    <xf numFmtId="9" fontId="17" fillId="5" borderId="1" xfId="2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/>
    <xf numFmtId="0" fontId="14" fillId="3" borderId="1" xfId="0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3" fontId="15" fillId="5" borderId="1" xfId="0" applyNumberFormat="1" applyFont="1" applyFill="1" applyBorder="1" applyAlignment="1">
      <alignment horizontal="center" wrapText="1"/>
    </xf>
    <xf numFmtId="0" fontId="17" fillId="7" borderId="0" xfId="0" applyFont="1" applyFill="1" applyBorder="1" applyAlignment="1">
      <alignment horizontal="center" wrapText="1"/>
    </xf>
    <xf numFmtId="3" fontId="14" fillId="4" borderId="1" xfId="0" quotePrefix="1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6" fillId="4" borderId="1" xfId="3" applyFont="1" applyFill="1" applyBorder="1" applyAlignment="1">
      <alignment horizontal="center"/>
    </xf>
    <xf numFmtId="0" fontId="13" fillId="8" borderId="1" xfId="3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/>
    </xf>
    <xf numFmtId="0" fontId="7" fillId="6" borderId="1" xfId="3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18" fillId="4" borderId="1" xfId="3" applyFont="1" applyFill="1" applyBorder="1" applyAlignment="1">
      <alignment horizontal="center"/>
    </xf>
    <xf numFmtId="0" fontId="19" fillId="8" borderId="3" xfId="3" applyFont="1" applyFill="1" applyBorder="1" applyAlignment="1">
      <alignment horizontal="center" vertical="center"/>
    </xf>
    <xf numFmtId="0" fontId="19" fillId="8" borderId="4" xfId="3" applyFont="1" applyFill="1" applyBorder="1" applyAlignment="1">
      <alignment horizontal="center" vertical="center"/>
    </xf>
    <xf numFmtId="0" fontId="19" fillId="8" borderId="2" xfId="3" applyFont="1" applyFill="1" applyBorder="1" applyAlignment="1">
      <alignment horizontal="center" vertical="center"/>
    </xf>
    <xf numFmtId="0" fontId="20" fillId="4" borderId="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2" xfId="3" applyFont="1" applyFill="1" applyBorder="1" applyAlignment="1">
      <alignment horizontal="center" vertical="center"/>
    </xf>
    <xf numFmtId="164" fontId="14" fillId="4" borderId="0" xfId="2" applyNumberFormat="1" applyFont="1" applyFill="1" applyAlignment="1"/>
    <xf numFmtId="164" fontId="14" fillId="4" borderId="0" xfId="0" applyNumberFormat="1" applyFont="1" applyFill="1" applyAlignment="1"/>
  </cellXfs>
  <cellStyles count="6">
    <cellStyle name="Millares" xfId="1" builtinId="3"/>
    <cellStyle name="Millares 2" xfId="5"/>
    <cellStyle name="Normal" xfId="0" builtinId="0"/>
    <cellStyle name="Normal 2" xfId="3"/>
    <cellStyle name="Porcentaje 2" xfId="4"/>
    <cellStyle name="Porcentual" xfId="2" builtinId="5"/>
  </cellStyles>
  <dxfs count="0"/>
  <tableStyles count="0" defaultTableStyle="TableStyleMedium9" defaultPivotStyle="PivotStyleMedium7"/>
  <colors>
    <mruColors>
      <color rgb="FF95005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444500</xdr:colOff>
      <xdr:row>1</xdr:row>
      <xdr:rowOff>101600</xdr:rowOff>
    </xdr:from>
    <xdr:to>
      <xdr:col>1</xdr:col>
      <xdr:colOff>1816100</xdr:colOff>
      <xdr:row>1</xdr:row>
      <xdr:rowOff>584200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0" y="266700"/>
          <a:ext cx="137160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1193800</xdr:colOff>
      <xdr:row>1</xdr:row>
      <xdr:rowOff>38100</xdr:rowOff>
    </xdr:from>
    <xdr:to>
      <xdr:col>1</xdr:col>
      <xdr:colOff>2819400</xdr:colOff>
      <xdr:row>1</xdr:row>
      <xdr:rowOff>609600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04800"/>
          <a:ext cx="1625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1676400</xdr:colOff>
      <xdr:row>1</xdr:row>
      <xdr:rowOff>38100</xdr:rowOff>
    </xdr:from>
    <xdr:to>
      <xdr:col>2</xdr:col>
      <xdr:colOff>1346200</xdr:colOff>
      <xdr:row>1</xdr:row>
      <xdr:rowOff>609600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00" y="203200"/>
          <a:ext cx="1625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63500</xdr:colOff>
      <xdr:row>1</xdr:row>
      <xdr:rowOff>88900</xdr:rowOff>
    </xdr:from>
    <xdr:to>
      <xdr:col>3</xdr:col>
      <xdr:colOff>1371600</xdr:colOff>
      <xdr:row>1</xdr:row>
      <xdr:rowOff>787400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3800" y="254000"/>
          <a:ext cx="19685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01"/>
  <sheetViews>
    <sheetView tabSelected="1" zoomScale="140" zoomScaleNormal="140" zoomScalePageLayoutView="140" workbookViewId="0">
      <pane ySplit="3" topLeftCell="A4" activePane="bottomLeft" state="frozen"/>
      <selection pane="bottomLeft" activeCell="E12" sqref="E12"/>
    </sheetView>
  </sheetViews>
  <sheetFormatPr baseColWidth="10" defaultColWidth="12.6640625" defaultRowHeight="15" customHeight="1" x14ac:dyDescent="0"/>
  <cols>
    <col min="1" max="1" width="3.1640625" style="36" customWidth="1"/>
    <col min="2" max="2" width="33.6640625" style="36" customWidth="1"/>
    <col min="3" max="5" width="18.6640625" style="36" customWidth="1"/>
    <col min="6" max="6" width="13.6640625" style="36" customWidth="1"/>
    <col min="7" max="9" width="18.6640625" style="36" customWidth="1"/>
    <col min="10" max="13" width="8" style="36" customWidth="1"/>
    <col min="14" max="16384" width="12.6640625" style="36"/>
  </cols>
  <sheetData>
    <row r="2" spans="2:9" ht="73" customHeight="1">
      <c r="B2" s="35" t="s">
        <v>342</v>
      </c>
      <c r="C2" s="56" t="s">
        <v>331</v>
      </c>
      <c r="D2" s="56"/>
      <c r="E2" s="56"/>
      <c r="F2" s="56"/>
      <c r="G2" s="56"/>
      <c r="H2" s="56"/>
      <c r="I2" s="56"/>
    </row>
    <row r="3" spans="2:9" ht="60" customHeight="1">
      <c r="B3" s="3" t="s">
        <v>343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</row>
    <row r="4" spans="2:9" ht="12.75" customHeight="1">
      <c r="B4" s="37" t="s">
        <v>7</v>
      </c>
      <c r="C4" s="38">
        <v>266801</v>
      </c>
      <c r="D4" s="38">
        <v>55103</v>
      </c>
      <c r="E4" s="38">
        <v>10797</v>
      </c>
      <c r="F4" s="39">
        <f>E4/D4</f>
        <v>0.19594214471081428</v>
      </c>
      <c r="G4" s="38">
        <v>44298</v>
      </c>
      <c r="H4" s="38">
        <f>C4/E4</f>
        <v>24.710660368620914</v>
      </c>
      <c r="I4" s="38">
        <f>C4/D4</f>
        <v>4.8418597898481028</v>
      </c>
    </row>
    <row r="5" spans="2:9" ht="12.75" customHeight="1">
      <c r="B5" s="37" t="s">
        <v>8</v>
      </c>
      <c r="C5" s="38">
        <v>89141</v>
      </c>
      <c r="D5" s="38">
        <v>14020</v>
      </c>
      <c r="E5" s="38">
        <v>3698</v>
      </c>
      <c r="F5" s="39">
        <f>E5/D5</f>
        <v>0.2637660485021398</v>
      </c>
      <c r="G5" s="38">
        <v>10322</v>
      </c>
      <c r="H5" s="38">
        <f t="shared" ref="H5:H7" si="0">C5/E5</f>
        <v>24.105191995673337</v>
      </c>
      <c r="I5" s="38">
        <f t="shared" ref="I5:I7" si="1">C5/D5</f>
        <v>6.3581312410841653</v>
      </c>
    </row>
    <row r="6" spans="2:9" ht="12.75" customHeight="1">
      <c r="B6" s="37" t="s">
        <v>9</v>
      </c>
      <c r="C6" s="38">
        <v>185327</v>
      </c>
      <c r="D6" s="38">
        <v>28346</v>
      </c>
      <c r="E6" s="38">
        <v>5691</v>
      </c>
      <c r="F6" s="39">
        <f>E6/D6</f>
        <v>0.2007690679460947</v>
      </c>
      <c r="G6" s="38">
        <v>22654</v>
      </c>
      <c r="H6" s="38">
        <f t="shared" si="0"/>
        <v>32.564927077842206</v>
      </c>
      <c r="I6" s="38">
        <f t="shared" si="1"/>
        <v>6.5380300571509204</v>
      </c>
    </row>
    <row r="7" spans="2:9" ht="12.75" customHeight="1">
      <c r="B7" s="40" t="s">
        <v>10</v>
      </c>
      <c r="C7" s="41">
        <f>SUM(C4:C6)</f>
        <v>541269</v>
      </c>
      <c r="D7" s="41">
        <f t="shared" ref="D7:E7" si="2">SUM(D4:D6)</f>
        <v>97469</v>
      </c>
      <c r="E7" s="41">
        <f t="shared" si="2"/>
        <v>20186</v>
      </c>
      <c r="F7" s="42">
        <f t="shared" ref="F5:F7" si="3">E7/D7</f>
        <v>0.20710174517025925</v>
      </c>
      <c r="G7" s="41">
        <f>SUM(G4:G6)</f>
        <v>77274</v>
      </c>
      <c r="H7" s="43">
        <f t="shared" si="0"/>
        <v>26.814079064698305</v>
      </c>
      <c r="I7" s="43">
        <f t="shared" si="1"/>
        <v>5.5532425694323324</v>
      </c>
    </row>
    <row r="8" spans="2:9" ht="12.75" customHeight="1"/>
    <row r="9" spans="2:9" ht="12.75" customHeight="1">
      <c r="C9" s="73"/>
    </row>
    <row r="10" spans="2:9" ht="12.75" customHeight="1">
      <c r="C10" s="73"/>
    </row>
    <row r="11" spans="2:9" ht="12.75" customHeight="1">
      <c r="C11" s="73"/>
    </row>
    <row r="12" spans="2:9" ht="12.75" customHeight="1">
      <c r="C12" s="74"/>
    </row>
    <row r="13" spans="2:9" ht="12.75" customHeight="1"/>
    <row r="14" spans="2:9" ht="12.75" customHeight="1"/>
    <row r="15" spans="2:9" ht="12.75" customHeight="1"/>
    <row r="16" spans="2:9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</sheetData>
  <mergeCells count="1">
    <mergeCell ref="C2:I2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03"/>
  <sheetViews>
    <sheetView workbookViewId="0">
      <pane ySplit="4" topLeftCell="A5" activePane="bottomLeft" state="frozen"/>
      <selection pane="bottomLeft" activeCell="B44" sqref="B44"/>
    </sheetView>
  </sheetViews>
  <sheetFormatPr baseColWidth="10" defaultColWidth="12.6640625" defaultRowHeight="15" customHeight="1" x14ac:dyDescent="0"/>
  <cols>
    <col min="1" max="1" width="8" style="36" customWidth="1"/>
    <col min="2" max="2" width="42.5" style="36" customWidth="1"/>
    <col min="3" max="3" width="12.6640625" style="36" customWidth="1"/>
    <col min="4" max="7" width="11.6640625" style="36" customWidth="1"/>
    <col min="8" max="8" width="9.6640625" style="36" customWidth="1"/>
    <col min="9" max="9" width="8.6640625" style="36" customWidth="1"/>
    <col min="10" max="10" width="10.6640625" style="36" customWidth="1"/>
    <col min="11" max="11" width="7.6640625" style="36" customWidth="1"/>
    <col min="12" max="13" width="12.6640625" style="36" customWidth="1"/>
    <col min="14" max="14" width="10.6640625" style="36" customWidth="1"/>
    <col min="15" max="16384" width="12.6640625" style="36"/>
  </cols>
  <sheetData>
    <row r="2" spans="2:14" ht="79" customHeight="1">
      <c r="B2" s="57" t="s">
        <v>341</v>
      </c>
      <c r="C2" s="57"/>
      <c r="D2" s="58" t="s">
        <v>331</v>
      </c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2:14" ht="98" customHeight="1">
      <c r="B3" s="3" t="s">
        <v>343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14</v>
      </c>
      <c r="K3" s="3" t="s">
        <v>38</v>
      </c>
      <c r="L3" s="3" t="s">
        <v>15</v>
      </c>
      <c r="M3" s="3" t="s">
        <v>16</v>
      </c>
      <c r="N3" s="3" t="s">
        <v>39</v>
      </c>
    </row>
    <row r="4" spans="2:14" ht="14">
      <c r="B4" s="3" t="s">
        <v>13</v>
      </c>
      <c r="C4" s="3" t="s">
        <v>332</v>
      </c>
      <c r="D4" s="3" t="s">
        <v>333</v>
      </c>
      <c r="E4" s="3" t="s">
        <v>334</v>
      </c>
      <c r="F4" s="3" t="s">
        <v>335</v>
      </c>
      <c r="G4" s="3" t="s">
        <v>336</v>
      </c>
      <c r="H4" s="3" t="s">
        <v>337</v>
      </c>
      <c r="I4" s="3" t="s">
        <v>338</v>
      </c>
      <c r="J4" s="3"/>
      <c r="K4" s="3"/>
      <c r="L4" s="3" t="s">
        <v>339</v>
      </c>
      <c r="M4" s="3" t="s">
        <v>340</v>
      </c>
      <c r="N4" s="3"/>
    </row>
    <row r="5" spans="2:14" ht="12.75" customHeight="1">
      <c r="B5" s="37" t="s">
        <v>17</v>
      </c>
      <c r="C5" s="38">
        <v>95054</v>
      </c>
      <c r="D5" s="38">
        <v>10588</v>
      </c>
      <c r="E5" s="38">
        <v>2947</v>
      </c>
      <c r="F5" s="39">
        <f>E5/D5</f>
        <v>0.27833396297695506</v>
      </c>
      <c r="G5" s="38">
        <v>7641</v>
      </c>
      <c r="H5" s="38">
        <v>32</v>
      </c>
      <c r="I5" s="38">
        <v>9</v>
      </c>
      <c r="J5" s="38">
        <v>5571</v>
      </c>
      <c r="K5" s="38">
        <v>1</v>
      </c>
      <c r="L5" s="38">
        <v>866593</v>
      </c>
      <c r="M5" s="44">
        <f>C5/L5</f>
        <v>0.10968701570402715</v>
      </c>
      <c r="N5" s="38">
        <v>1</v>
      </c>
    </row>
    <row r="6" spans="2:14" ht="12.75" customHeight="1">
      <c r="B6" s="37" t="s">
        <v>18</v>
      </c>
      <c r="C6" s="38">
        <v>94495</v>
      </c>
      <c r="D6" s="38">
        <v>27317</v>
      </c>
      <c r="E6" s="38">
        <v>3870</v>
      </c>
      <c r="F6" s="39">
        <f t="shared" ref="F6:F46" si="0">E6/D6</f>
        <v>0.14167002233041695</v>
      </c>
      <c r="G6" s="38">
        <v>23447</v>
      </c>
      <c r="H6" s="38">
        <v>24</v>
      </c>
      <c r="I6" s="38">
        <v>3</v>
      </c>
      <c r="J6" s="38">
        <v>679</v>
      </c>
      <c r="K6" s="38">
        <v>1</v>
      </c>
      <c r="L6" s="38">
        <v>866593</v>
      </c>
      <c r="M6" s="44">
        <f t="shared" ref="M6:M46" si="1">C6/L6</f>
        <v>0.10904196087436663</v>
      </c>
      <c r="N6" s="38">
        <v>2</v>
      </c>
    </row>
    <row r="7" spans="2:14" ht="12.75" customHeight="1">
      <c r="B7" s="37" t="s">
        <v>19</v>
      </c>
      <c r="C7" s="38">
        <v>26506</v>
      </c>
      <c r="D7" s="38">
        <v>4761</v>
      </c>
      <c r="E7" s="38">
        <v>1602</v>
      </c>
      <c r="F7" s="39">
        <f t="shared" si="0"/>
        <v>0.33648393194706994</v>
      </c>
      <c r="G7" s="38">
        <v>3159</v>
      </c>
      <c r="H7" s="38">
        <v>17</v>
      </c>
      <c r="I7" s="38">
        <v>6</v>
      </c>
      <c r="J7" s="38">
        <v>394</v>
      </c>
      <c r="K7" s="38">
        <v>1</v>
      </c>
      <c r="L7" s="38">
        <v>866593</v>
      </c>
      <c r="M7" s="44">
        <f t="shared" si="1"/>
        <v>3.0586446001756303E-2</v>
      </c>
      <c r="N7" s="38">
        <v>3</v>
      </c>
    </row>
    <row r="8" spans="2:14" ht="12.75" customHeight="1">
      <c r="B8" s="37" t="s">
        <v>20</v>
      </c>
      <c r="C8" s="38">
        <v>21989</v>
      </c>
      <c r="D8" s="38">
        <v>4920</v>
      </c>
      <c r="E8" s="38">
        <v>815</v>
      </c>
      <c r="F8" s="39">
        <f t="shared" si="0"/>
        <v>0.16565040650406504</v>
      </c>
      <c r="G8" s="38">
        <v>4105</v>
      </c>
      <c r="H8" s="38">
        <v>27</v>
      </c>
      <c r="I8" s="38">
        <v>4</v>
      </c>
      <c r="J8" s="38">
        <v>1246</v>
      </c>
      <c r="K8" s="38">
        <v>1</v>
      </c>
      <c r="L8" s="38">
        <v>866593</v>
      </c>
      <c r="M8" s="44">
        <f t="shared" si="1"/>
        <v>2.5374079873712343E-2</v>
      </c>
      <c r="N8" s="38">
        <v>4</v>
      </c>
    </row>
    <row r="9" spans="2:14" ht="12.75" customHeight="1">
      <c r="B9" s="37" t="s">
        <v>21</v>
      </c>
      <c r="C9" s="38">
        <v>18611</v>
      </c>
      <c r="D9" s="38">
        <v>4405</v>
      </c>
      <c r="E9" s="38">
        <v>991</v>
      </c>
      <c r="F9" s="39">
        <f t="shared" si="0"/>
        <v>0.22497162315550512</v>
      </c>
      <c r="G9" s="38">
        <v>3414</v>
      </c>
      <c r="H9" s="38">
        <v>19</v>
      </c>
      <c r="I9" s="38">
        <v>4</v>
      </c>
      <c r="J9" s="38">
        <v>284</v>
      </c>
      <c r="K9" s="38">
        <v>1</v>
      </c>
      <c r="L9" s="38">
        <v>866593</v>
      </c>
      <c r="M9" s="44">
        <f t="shared" si="1"/>
        <v>2.1476056234010662E-2</v>
      </c>
      <c r="N9" s="38">
        <v>5</v>
      </c>
    </row>
    <row r="10" spans="2:14" ht="12.75" customHeight="1">
      <c r="B10" s="37" t="s">
        <v>40</v>
      </c>
      <c r="C10" s="38">
        <v>1741</v>
      </c>
      <c r="D10" s="38">
        <v>85</v>
      </c>
      <c r="E10" s="38">
        <v>41</v>
      </c>
      <c r="F10" s="39">
        <f t="shared" si="0"/>
        <v>0.4823529411764706</v>
      </c>
      <c r="G10" s="38">
        <v>44</v>
      </c>
      <c r="H10" s="38">
        <v>42</v>
      </c>
      <c r="I10" s="38">
        <v>20</v>
      </c>
      <c r="J10" s="38">
        <v>499</v>
      </c>
      <c r="K10" s="38">
        <v>1</v>
      </c>
      <c r="L10" s="38">
        <v>866593</v>
      </c>
      <c r="M10" s="44">
        <f t="shared" si="1"/>
        <v>2.009016920284378E-3</v>
      </c>
      <c r="N10" s="38">
        <v>6</v>
      </c>
    </row>
    <row r="11" spans="2:14" ht="12.75" customHeight="1">
      <c r="B11" s="37" t="s">
        <v>41</v>
      </c>
      <c r="C11" s="38">
        <v>1448</v>
      </c>
      <c r="D11" s="38">
        <v>75</v>
      </c>
      <c r="E11" s="38">
        <v>13</v>
      </c>
      <c r="F11" s="39">
        <f t="shared" si="0"/>
        <v>0.17333333333333334</v>
      </c>
      <c r="G11" s="38">
        <v>62</v>
      </c>
      <c r="H11" s="38">
        <v>111</v>
      </c>
      <c r="I11" s="38">
        <v>19</v>
      </c>
      <c r="J11" s="38">
        <v>343</v>
      </c>
      <c r="K11" s="38">
        <v>1</v>
      </c>
      <c r="L11" s="38">
        <v>866593</v>
      </c>
      <c r="M11" s="44">
        <f t="shared" si="1"/>
        <v>1.67091125822618E-3</v>
      </c>
      <c r="N11" s="38">
        <v>7</v>
      </c>
    </row>
    <row r="12" spans="2:14" ht="12.75" customHeight="1">
      <c r="B12" s="37" t="s">
        <v>42</v>
      </c>
      <c r="C12" s="38">
        <v>1250</v>
      </c>
      <c r="D12" s="38">
        <v>188</v>
      </c>
      <c r="E12" s="38">
        <v>50</v>
      </c>
      <c r="F12" s="39">
        <f t="shared" si="0"/>
        <v>0.26595744680851063</v>
      </c>
      <c r="G12" s="38">
        <v>138</v>
      </c>
      <c r="H12" s="38">
        <v>25</v>
      </c>
      <c r="I12" s="38">
        <v>7</v>
      </c>
      <c r="J12" s="38">
        <v>605</v>
      </c>
      <c r="K12" s="38">
        <v>1</v>
      </c>
      <c r="L12" s="38">
        <v>866593</v>
      </c>
      <c r="M12" s="44">
        <f t="shared" si="1"/>
        <v>1.4424302988830973E-3</v>
      </c>
      <c r="N12" s="38">
        <v>8</v>
      </c>
    </row>
    <row r="13" spans="2:14" ht="12.75" customHeight="1">
      <c r="B13" s="37" t="s">
        <v>43</v>
      </c>
      <c r="C13" s="38">
        <v>1148</v>
      </c>
      <c r="D13" s="38">
        <v>283</v>
      </c>
      <c r="E13" s="38">
        <v>38</v>
      </c>
      <c r="F13" s="39">
        <f t="shared" si="0"/>
        <v>0.13427561837455831</v>
      </c>
      <c r="G13" s="38">
        <v>245</v>
      </c>
      <c r="H13" s="38">
        <v>30</v>
      </c>
      <c r="I13" s="38">
        <v>4</v>
      </c>
      <c r="J13" s="38">
        <v>300</v>
      </c>
      <c r="K13" s="38">
        <v>1</v>
      </c>
      <c r="L13" s="38">
        <v>866593</v>
      </c>
      <c r="M13" s="44">
        <f t="shared" si="1"/>
        <v>1.3247279864942367E-3</v>
      </c>
      <c r="N13" s="38">
        <v>9</v>
      </c>
    </row>
    <row r="14" spans="2:14" ht="12.75" customHeight="1">
      <c r="B14" s="37" t="s">
        <v>44</v>
      </c>
      <c r="C14" s="38">
        <v>755</v>
      </c>
      <c r="D14" s="38">
        <v>60</v>
      </c>
      <c r="E14" s="38">
        <v>19</v>
      </c>
      <c r="F14" s="39">
        <f t="shared" si="0"/>
        <v>0.31666666666666665</v>
      </c>
      <c r="G14" s="38">
        <v>41</v>
      </c>
      <c r="H14" s="38">
        <v>40</v>
      </c>
      <c r="I14" s="38">
        <v>13</v>
      </c>
      <c r="J14" s="38">
        <v>340</v>
      </c>
      <c r="K14" s="38">
        <v>1</v>
      </c>
      <c r="L14" s="38">
        <v>866593</v>
      </c>
      <c r="M14" s="44">
        <f t="shared" si="1"/>
        <v>8.7122790052539083E-4</v>
      </c>
      <c r="N14" s="38">
        <v>10</v>
      </c>
    </row>
    <row r="15" spans="2:14" ht="12.75" customHeight="1">
      <c r="B15" s="37" t="s">
        <v>45</v>
      </c>
      <c r="C15" s="38">
        <v>576</v>
      </c>
      <c r="D15" s="38">
        <v>215</v>
      </c>
      <c r="E15" s="38">
        <v>55</v>
      </c>
      <c r="F15" s="39">
        <f t="shared" si="0"/>
        <v>0.2558139534883721</v>
      </c>
      <c r="G15" s="38">
        <v>160</v>
      </c>
      <c r="H15" s="38">
        <v>10</v>
      </c>
      <c r="I15" s="38">
        <v>3</v>
      </c>
      <c r="J15" s="38">
        <v>41</v>
      </c>
      <c r="K15" s="38">
        <v>1</v>
      </c>
      <c r="L15" s="38">
        <v>866593</v>
      </c>
      <c r="M15" s="44">
        <f t="shared" si="1"/>
        <v>6.6467188172533124E-4</v>
      </c>
      <c r="N15" s="38">
        <v>11</v>
      </c>
    </row>
    <row r="16" spans="2:14" ht="12.75" customHeight="1">
      <c r="B16" s="37" t="s">
        <v>46</v>
      </c>
      <c r="C16" s="38">
        <v>416</v>
      </c>
      <c r="D16" s="38">
        <v>218</v>
      </c>
      <c r="E16" s="38">
        <v>56</v>
      </c>
      <c r="F16" s="39">
        <f t="shared" si="0"/>
        <v>0.25688073394495414</v>
      </c>
      <c r="G16" s="38">
        <v>162</v>
      </c>
      <c r="H16" s="38">
        <v>7</v>
      </c>
      <c r="I16" s="38">
        <v>2</v>
      </c>
      <c r="J16" s="38">
        <v>64</v>
      </c>
      <c r="K16" s="38">
        <v>1</v>
      </c>
      <c r="L16" s="38">
        <v>866593</v>
      </c>
      <c r="M16" s="44">
        <f t="shared" si="1"/>
        <v>4.8004080346829482E-4</v>
      </c>
      <c r="N16" s="38">
        <v>12</v>
      </c>
    </row>
    <row r="17" spans="2:14" ht="12.75" customHeight="1">
      <c r="B17" s="37" t="s">
        <v>47</v>
      </c>
      <c r="C17" s="38">
        <v>402</v>
      </c>
      <c r="D17" s="38">
        <v>136</v>
      </c>
      <c r="E17" s="38">
        <v>34</v>
      </c>
      <c r="F17" s="39">
        <f t="shared" si="0"/>
        <v>0.25</v>
      </c>
      <c r="G17" s="38">
        <v>102</v>
      </c>
      <c r="H17" s="38">
        <v>12</v>
      </c>
      <c r="I17" s="38">
        <v>3</v>
      </c>
      <c r="J17" s="38">
        <v>88</v>
      </c>
      <c r="K17" s="38">
        <v>1</v>
      </c>
      <c r="L17" s="38">
        <v>866593</v>
      </c>
      <c r="M17" s="44">
        <f t="shared" si="1"/>
        <v>4.6388558412080412E-4</v>
      </c>
      <c r="N17" s="38">
        <v>13</v>
      </c>
    </row>
    <row r="18" spans="2:14" ht="12.75" customHeight="1">
      <c r="B18" s="37" t="s">
        <v>48</v>
      </c>
      <c r="C18" s="38">
        <v>316</v>
      </c>
      <c r="D18" s="38">
        <v>216</v>
      </c>
      <c r="E18" s="38">
        <v>27</v>
      </c>
      <c r="F18" s="39">
        <f t="shared" si="0"/>
        <v>0.125</v>
      </c>
      <c r="G18" s="38">
        <v>189</v>
      </c>
      <c r="H18" s="38">
        <v>12</v>
      </c>
      <c r="I18" s="38">
        <v>1</v>
      </c>
      <c r="J18" s="38">
        <v>52</v>
      </c>
      <c r="K18" s="38">
        <v>1</v>
      </c>
      <c r="L18" s="38">
        <v>866593</v>
      </c>
      <c r="M18" s="44">
        <f t="shared" si="1"/>
        <v>3.6464637955764702E-4</v>
      </c>
      <c r="N18" s="38">
        <v>14</v>
      </c>
    </row>
    <row r="19" spans="2:14" ht="12.75" customHeight="1">
      <c r="B19" s="37" t="s">
        <v>49</v>
      </c>
      <c r="C19" s="38">
        <v>276</v>
      </c>
      <c r="D19" s="38">
        <v>85</v>
      </c>
      <c r="E19" s="38">
        <v>12</v>
      </c>
      <c r="F19" s="39">
        <f t="shared" si="0"/>
        <v>0.14117647058823529</v>
      </c>
      <c r="G19" s="38">
        <v>73</v>
      </c>
      <c r="H19" s="38">
        <v>23</v>
      </c>
      <c r="I19" s="38">
        <v>3</v>
      </c>
      <c r="J19" s="38">
        <v>121</v>
      </c>
      <c r="K19" s="38">
        <v>1</v>
      </c>
      <c r="L19" s="38">
        <v>866593</v>
      </c>
      <c r="M19" s="44">
        <f t="shared" si="1"/>
        <v>3.184886099933879E-4</v>
      </c>
      <c r="N19" s="38">
        <v>15</v>
      </c>
    </row>
    <row r="20" spans="2:14" ht="12.75" customHeight="1">
      <c r="B20" s="37" t="s">
        <v>50</v>
      </c>
      <c r="C20" s="38">
        <v>219</v>
      </c>
      <c r="D20" s="38">
        <v>139</v>
      </c>
      <c r="E20" s="38">
        <v>28</v>
      </c>
      <c r="F20" s="39">
        <f t="shared" si="0"/>
        <v>0.20143884892086331</v>
      </c>
      <c r="G20" s="38">
        <v>111</v>
      </c>
      <c r="H20" s="38">
        <v>8</v>
      </c>
      <c r="I20" s="38">
        <v>2</v>
      </c>
      <c r="J20" s="38">
        <v>47</v>
      </c>
      <c r="K20" s="38">
        <v>1</v>
      </c>
      <c r="L20" s="38">
        <v>866593</v>
      </c>
      <c r="M20" s="44">
        <f t="shared" si="1"/>
        <v>2.5271378836431866E-4</v>
      </c>
      <c r="N20" s="38">
        <v>16</v>
      </c>
    </row>
    <row r="21" spans="2:14" ht="12.75" customHeight="1">
      <c r="B21" s="37" t="s">
        <v>51</v>
      </c>
      <c r="C21" s="38">
        <v>203</v>
      </c>
      <c r="D21" s="38">
        <v>125</v>
      </c>
      <c r="E21" s="38">
        <v>14</v>
      </c>
      <c r="F21" s="39">
        <f t="shared" si="0"/>
        <v>0.112</v>
      </c>
      <c r="G21" s="38">
        <v>111</v>
      </c>
      <c r="H21" s="38">
        <v>15</v>
      </c>
      <c r="I21" s="38">
        <v>2</v>
      </c>
      <c r="J21" s="38">
        <v>87</v>
      </c>
      <c r="K21" s="38">
        <v>1</v>
      </c>
      <c r="L21" s="38">
        <v>866593</v>
      </c>
      <c r="M21" s="44">
        <f t="shared" si="1"/>
        <v>2.3425068053861502E-4</v>
      </c>
      <c r="N21" s="38">
        <v>17</v>
      </c>
    </row>
    <row r="22" spans="2:14" ht="12.75" customHeight="1">
      <c r="B22" s="37" t="s">
        <v>52</v>
      </c>
      <c r="C22" s="38">
        <v>156</v>
      </c>
      <c r="D22" s="38">
        <v>62</v>
      </c>
      <c r="E22" s="38">
        <v>14</v>
      </c>
      <c r="F22" s="39">
        <f t="shared" si="0"/>
        <v>0.22580645161290322</v>
      </c>
      <c r="G22" s="38">
        <v>48</v>
      </c>
      <c r="H22" s="38">
        <v>11</v>
      </c>
      <c r="I22" s="38">
        <v>3</v>
      </c>
      <c r="J22" s="38">
        <v>70</v>
      </c>
      <c r="K22" s="38">
        <v>1</v>
      </c>
      <c r="L22" s="38">
        <v>866593</v>
      </c>
      <c r="M22" s="44">
        <f t="shared" si="1"/>
        <v>1.8001530130061055E-4</v>
      </c>
      <c r="N22" s="38">
        <v>18</v>
      </c>
    </row>
    <row r="23" spans="2:14" ht="12.75" customHeight="1">
      <c r="B23" s="37" t="s">
        <v>53</v>
      </c>
      <c r="C23" s="38">
        <v>152</v>
      </c>
      <c r="D23" s="38">
        <v>127</v>
      </c>
      <c r="E23" s="38">
        <v>15</v>
      </c>
      <c r="F23" s="39">
        <f t="shared" si="0"/>
        <v>0.11811023622047244</v>
      </c>
      <c r="G23" s="38">
        <v>112</v>
      </c>
      <c r="H23" s="38">
        <v>10</v>
      </c>
      <c r="I23" s="38">
        <v>1</v>
      </c>
      <c r="J23" s="38">
        <v>44</v>
      </c>
      <c r="K23" s="38">
        <v>1</v>
      </c>
      <c r="L23" s="38">
        <v>866593</v>
      </c>
      <c r="M23" s="44">
        <f t="shared" si="1"/>
        <v>1.7539952434418463E-4</v>
      </c>
      <c r="N23" s="38">
        <v>19</v>
      </c>
    </row>
    <row r="24" spans="2:14" ht="12.75" customHeight="1">
      <c r="B24" s="37" t="s">
        <v>54</v>
      </c>
      <c r="C24" s="38">
        <v>149</v>
      </c>
      <c r="D24" s="38">
        <v>88</v>
      </c>
      <c r="E24" s="38">
        <v>24</v>
      </c>
      <c r="F24" s="39">
        <f t="shared" si="0"/>
        <v>0.27272727272727271</v>
      </c>
      <c r="G24" s="38">
        <v>64</v>
      </c>
      <c r="H24" s="38">
        <v>6</v>
      </c>
      <c r="I24" s="38">
        <v>2</v>
      </c>
      <c r="J24" s="38">
        <v>41</v>
      </c>
      <c r="K24" s="38">
        <v>1</v>
      </c>
      <c r="L24" s="38">
        <v>866593</v>
      </c>
      <c r="M24" s="44">
        <f t="shared" si="1"/>
        <v>1.719376916268652E-4</v>
      </c>
      <c r="N24" s="38">
        <v>20</v>
      </c>
    </row>
    <row r="25" spans="2:14" ht="12.75" customHeight="1">
      <c r="B25" s="37" t="s">
        <v>55</v>
      </c>
      <c r="C25" s="38">
        <v>134</v>
      </c>
      <c r="D25" s="38">
        <v>41</v>
      </c>
      <c r="E25" s="38">
        <v>15</v>
      </c>
      <c r="F25" s="39">
        <f t="shared" si="0"/>
        <v>0.36585365853658536</v>
      </c>
      <c r="G25" s="38">
        <v>26</v>
      </c>
      <c r="H25" s="38">
        <v>9</v>
      </c>
      <c r="I25" s="38">
        <v>3</v>
      </c>
      <c r="J25" s="38">
        <v>32</v>
      </c>
      <c r="K25" s="38">
        <v>1</v>
      </c>
      <c r="L25" s="38">
        <v>866593</v>
      </c>
      <c r="M25" s="44">
        <f t="shared" si="1"/>
        <v>1.5462852804026803E-4</v>
      </c>
      <c r="N25" s="38">
        <v>21</v>
      </c>
    </row>
    <row r="26" spans="2:14" ht="12.75" customHeight="1">
      <c r="B26" s="37" t="s">
        <v>56</v>
      </c>
      <c r="C26" s="38">
        <v>128</v>
      </c>
      <c r="D26" s="38">
        <v>112</v>
      </c>
      <c r="E26" s="38">
        <v>17</v>
      </c>
      <c r="F26" s="39">
        <f t="shared" si="0"/>
        <v>0.15178571428571427</v>
      </c>
      <c r="G26" s="38">
        <v>95</v>
      </c>
      <c r="H26" s="38">
        <v>8</v>
      </c>
      <c r="I26" s="38">
        <v>1</v>
      </c>
      <c r="J26" s="38">
        <v>43</v>
      </c>
      <c r="K26" s="38">
        <v>1</v>
      </c>
      <c r="L26" s="38">
        <v>866593</v>
      </c>
      <c r="M26" s="44">
        <f t="shared" si="1"/>
        <v>1.4770486260562917E-4</v>
      </c>
      <c r="N26" s="38">
        <v>22</v>
      </c>
    </row>
    <row r="27" spans="2:14" ht="12.75" customHeight="1">
      <c r="B27" s="37" t="s">
        <v>57</v>
      </c>
      <c r="C27" s="38">
        <v>115</v>
      </c>
      <c r="D27" s="38">
        <v>40</v>
      </c>
      <c r="E27" s="38">
        <v>7</v>
      </c>
      <c r="F27" s="39">
        <f t="shared" si="0"/>
        <v>0.17499999999999999</v>
      </c>
      <c r="G27" s="38">
        <v>33</v>
      </c>
      <c r="H27" s="38">
        <v>16</v>
      </c>
      <c r="I27" s="38">
        <v>3</v>
      </c>
      <c r="J27" s="38">
        <v>75</v>
      </c>
      <c r="K27" s="38">
        <v>1</v>
      </c>
      <c r="L27" s="38">
        <v>866593</v>
      </c>
      <c r="M27" s="44">
        <f t="shared" si="1"/>
        <v>1.3270358749724496E-4</v>
      </c>
      <c r="N27" s="38">
        <v>23</v>
      </c>
    </row>
    <row r="28" spans="2:14" ht="12.75" customHeight="1">
      <c r="B28" s="37" t="s">
        <v>58</v>
      </c>
      <c r="C28" s="38">
        <v>91</v>
      </c>
      <c r="D28" s="38">
        <v>104</v>
      </c>
      <c r="E28" s="38">
        <v>9</v>
      </c>
      <c r="F28" s="39">
        <f t="shared" si="0"/>
        <v>8.6538461538461536E-2</v>
      </c>
      <c r="G28" s="38">
        <v>95</v>
      </c>
      <c r="H28" s="38">
        <v>10</v>
      </c>
      <c r="I28" s="38">
        <v>1</v>
      </c>
      <c r="J28" s="38">
        <v>32</v>
      </c>
      <c r="K28" s="38">
        <v>3</v>
      </c>
      <c r="L28" s="38">
        <v>866593</v>
      </c>
      <c r="M28" s="44">
        <f t="shared" si="1"/>
        <v>1.0500892575868948E-4</v>
      </c>
      <c r="N28" s="38">
        <v>24</v>
      </c>
    </row>
    <row r="29" spans="2:14" ht="12.75" customHeight="1">
      <c r="B29" s="37" t="s">
        <v>59</v>
      </c>
      <c r="C29" s="38">
        <v>65</v>
      </c>
      <c r="D29" s="38">
        <v>19</v>
      </c>
      <c r="E29" s="38">
        <v>6</v>
      </c>
      <c r="F29" s="39">
        <f t="shared" si="0"/>
        <v>0.31578947368421051</v>
      </c>
      <c r="G29" s="38">
        <v>13</v>
      </c>
      <c r="H29" s="38">
        <v>11</v>
      </c>
      <c r="I29" s="38">
        <v>3</v>
      </c>
      <c r="J29" s="38">
        <v>22</v>
      </c>
      <c r="K29" s="38">
        <v>1</v>
      </c>
      <c r="L29" s="38">
        <v>866593</v>
      </c>
      <c r="M29" s="44">
        <f t="shared" si="1"/>
        <v>7.5006375541921067E-5</v>
      </c>
      <c r="N29" s="38">
        <v>25</v>
      </c>
    </row>
    <row r="30" spans="2:14" ht="12.75" customHeight="1">
      <c r="B30" s="37" t="s">
        <v>60</v>
      </c>
      <c r="C30" s="38">
        <v>54</v>
      </c>
      <c r="D30" s="38">
        <v>38</v>
      </c>
      <c r="E30" s="38">
        <v>8</v>
      </c>
      <c r="F30" s="39">
        <f t="shared" si="0"/>
        <v>0.21052631578947367</v>
      </c>
      <c r="G30" s="38">
        <v>30</v>
      </c>
      <c r="H30" s="38">
        <v>7</v>
      </c>
      <c r="I30" s="38">
        <v>1</v>
      </c>
      <c r="J30" s="38">
        <v>19</v>
      </c>
      <c r="K30" s="38">
        <v>1</v>
      </c>
      <c r="L30" s="38">
        <v>866593</v>
      </c>
      <c r="M30" s="44">
        <f t="shared" si="1"/>
        <v>6.2312988911749807E-5</v>
      </c>
      <c r="N30" s="38">
        <v>26</v>
      </c>
    </row>
    <row r="31" spans="2:14" ht="12.75" customHeight="1">
      <c r="B31" s="37" t="s">
        <v>61</v>
      </c>
      <c r="C31" s="38">
        <v>45</v>
      </c>
      <c r="D31" s="38">
        <v>47</v>
      </c>
      <c r="E31" s="38">
        <v>7</v>
      </c>
      <c r="F31" s="39">
        <f t="shared" si="0"/>
        <v>0.14893617021276595</v>
      </c>
      <c r="G31" s="38">
        <v>40</v>
      </c>
      <c r="H31" s="38">
        <v>6</v>
      </c>
      <c r="I31" s="38">
        <v>1</v>
      </c>
      <c r="J31" s="38">
        <v>21</v>
      </c>
      <c r="K31" s="38">
        <v>1</v>
      </c>
      <c r="L31" s="38">
        <v>866593</v>
      </c>
      <c r="M31" s="44">
        <f t="shared" si="1"/>
        <v>5.1927490759791508E-5</v>
      </c>
      <c r="N31" s="38">
        <v>27</v>
      </c>
    </row>
    <row r="32" spans="2:14" ht="12.75" customHeight="1">
      <c r="B32" s="37" t="s">
        <v>62</v>
      </c>
      <c r="C32" s="38">
        <v>37</v>
      </c>
      <c r="D32" s="38">
        <v>27</v>
      </c>
      <c r="E32" s="38">
        <v>7</v>
      </c>
      <c r="F32" s="39">
        <f t="shared" si="0"/>
        <v>0.25925925925925924</v>
      </c>
      <c r="G32" s="38">
        <v>20</v>
      </c>
      <c r="H32" s="38">
        <v>5</v>
      </c>
      <c r="I32" s="38">
        <v>1</v>
      </c>
      <c r="J32" s="38">
        <v>16</v>
      </c>
      <c r="K32" s="38">
        <v>1</v>
      </c>
      <c r="L32" s="38">
        <v>866593</v>
      </c>
      <c r="M32" s="44">
        <f t="shared" si="1"/>
        <v>4.2695936846939683E-5</v>
      </c>
      <c r="N32" s="38">
        <v>28</v>
      </c>
    </row>
    <row r="33" spans="2:14" ht="12.75" customHeight="1">
      <c r="B33" s="37" t="s">
        <v>63</v>
      </c>
      <c r="C33" s="38">
        <v>35</v>
      </c>
      <c r="D33" s="38">
        <v>10</v>
      </c>
      <c r="E33" s="38">
        <v>4</v>
      </c>
      <c r="F33" s="39">
        <f t="shared" si="0"/>
        <v>0.4</v>
      </c>
      <c r="G33" s="38">
        <v>6</v>
      </c>
      <c r="H33" s="38">
        <v>9</v>
      </c>
      <c r="I33" s="38">
        <v>4</v>
      </c>
      <c r="J33" s="38">
        <v>21</v>
      </c>
      <c r="K33" s="38">
        <v>1</v>
      </c>
      <c r="L33" s="38">
        <v>866593</v>
      </c>
      <c r="M33" s="44">
        <f t="shared" si="1"/>
        <v>4.0388048368726728E-5</v>
      </c>
      <c r="N33" s="38">
        <v>29</v>
      </c>
    </row>
    <row r="34" spans="2:14" ht="12.75" customHeight="1">
      <c r="B34" s="37" t="s">
        <v>64</v>
      </c>
      <c r="C34" s="38">
        <v>35</v>
      </c>
      <c r="D34" s="38">
        <v>94</v>
      </c>
      <c r="E34" s="38">
        <v>8</v>
      </c>
      <c r="F34" s="39">
        <f t="shared" si="0"/>
        <v>8.5106382978723402E-2</v>
      </c>
      <c r="G34" s="38">
        <v>86</v>
      </c>
      <c r="H34" s="38">
        <v>4</v>
      </c>
      <c r="I34" s="38">
        <v>0</v>
      </c>
      <c r="J34" s="38">
        <v>9</v>
      </c>
      <c r="K34" s="38">
        <v>1</v>
      </c>
      <c r="L34" s="38">
        <v>866593</v>
      </c>
      <c r="M34" s="44">
        <f t="shared" si="1"/>
        <v>4.0388048368726728E-5</v>
      </c>
      <c r="N34" s="38">
        <v>30</v>
      </c>
    </row>
    <row r="35" spans="2:14" ht="12.75" customHeight="1">
      <c r="B35" s="37" t="s">
        <v>65</v>
      </c>
      <c r="C35" s="38">
        <v>33</v>
      </c>
      <c r="D35" s="38">
        <v>15</v>
      </c>
      <c r="E35" s="38">
        <v>5</v>
      </c>
      <c r="F35" s="39">
        <f t="shared" si="0"/>
        <v>0.33333333333333331</v>
      </c>
      <c r="G35" s="38">
        <v>10</v>
      </c>
      <c r="H35" s="38">
        <v>7</v>
      </c>
      <c r="I35" s="38">
        <v>2</v>
      </c>
      <c r="J35" s="38">
        <v>26</v>
      </c>
      <c r="K35" s="38">
        <v>1</v>
      </c>
      <c r="L35" s="38">
        <v>866593</v>
      </c>
      <c r="M35" s="44">
        <f t="shared" si="1"/>
        <v>3.8080159890513774E-5</v>
      </c>
      <c r="N35" s="38">
        <v>31</v>
      </c>
    </row>
    <row r="36" spans="2:14" ht="12.75" customHeight="1">
      <c r="B36" s="37" t="s">
        <v>66</v>
      </c>
      <c r="C36" s="38">
        <v>33</v>
      </c>
      <c r="D36" s="38">
        <v>28</v>
      </c>
      <c r="E36" s="38">
        <v>7</v>
      </c>
      <c r="F36" s="39">
        <f t="shared" si="0"/>
        <v>0.25</v>
      </c>
      <c r="G36" s="38">
        <v>21</v>
      </c>
      <c r="H36" s="38">
        <v>5</v>
      </c>
      <c r="I36" s="38">
        <v>1</v>
      </c>
      <c r="J36" s="38">
        <v>15</v>
      </c>
      <c r="K36" s="38">
        <v>1</v>
      </c>
      <c r="L36" s="38">
        <v>866593</v>
      </c>
      <c r="M36" s="44">
        <f t="shared" si="1"/>
        <v>3.8080159890513774E-5</v>
      </c>
      <c r="N36" s="38">
        <v>32</v>
      </c>
    </row>
    <row r="37" spans="2:14" ht="12.75" customHeight="1">
      <c r="B37" s="37" t="s">
        <v>67</v>
      </c>
      <c r="C37" s="38">
        <v>33</v>
      </c>
      <c r="D37" s="38">
        <v>15</v>
      </c>
      <c r="E37" s="38">
        <v>6</v>
      </c>
      <c r="F37" s="39">
        <f t="shared" si="0"/>
        <v>0.4</v>
      </c>
      <c r="G37" s="38">
        <v>9</v>
      </c>
      <c r="H37" s="38">
        <v>6</v>
      </c>
      <c r="I37" s="38">
        <v>2</v>
      </c>
      <c r="J37" s="38">
        <v>10</v>
      </c>
      <c r="K37" s="38">
        <v>1</v>
      </c>
      <c r="L37" s="38">
        <v>866593</v>
      </c>
      <c r="M37" s="44">
        <f t="shared" si="1"/>
        <v>3.8080159890513774E-5</v>
      </c>
      <c r="N37" s="38">
        <v>33</v>
      </c>
    </row>
    <row r="38" spans="2:14" ht="12.75" customHeight="1">
      <c r="B38" s="37" t="s">
        <v>68</v>
      </c>
      <c r="C38" s="38">
        <v>25</v>
      </c>
      <c r="D38" s="38">
        <v>16</v>
      </c>
      <c r="E38" s="38">
        <v>4</v>
      </c>
      <c r="F38" s="39">
        <f t="shared" si="0"/>
        <v>0.25</v>
      </c>
      <c r="G38" s="38">
        <v>12</v>
      </c>
      <c r="H38" s="38">
        <v>6</v>
      </c>
      <c r="I38" s="38">
        <v>2</v>
      </c>
      <c r="J38" s="38">
        <v>15</v>
      </c>
      <c r="K38" s="38">
        <v>2</v>
      </c>
      <c r="L38" s="38">
        <v>866593</v>
      </c>
      <c r="M38" s="44">
        <f t="shared" si="1"/>
        <v>2.8848605977661949E-5</v>
      </c>
      <c r="N38" s="38">
        <v>34</v>
      </c>
    </row>
    <row r="39" spans="2:14" ht="12.75" customHeight="1">
      <c r="B39" s="37" t="s">
        <v>69</v>
      </c>
      <c r="C39" s="38">
        <v>16</v>
      </c>
      <c r="D39" s="38">
        <v>11</v>
      </c>
      <c r="E39" s="38">
        <v>2</v>
      </c>
      <c r="F39" s="39">
        <f t="shared" si="0"/>
        <v>0.18181818181818182</v>
      </c>
      <c r="G39" s="38">
        <v>9</v>
      </c>
      <c r="H39" s="38">
        <v>8</v>
      </c>
      <c r="I39" s="38">
        <v>1</v>
      </c>
      <c r="J39" s="38">
        <v>15</v>
      </c>
      <c r="K39" s="38">
        <v>1</v>
      </c>
      <c r="L39" s="38">
        <v>866593</v>
      </c>
      <c r="M39" s="44">
        <f t="shared" si="1"/>
        <v>1.8463107825703647E-5</v>
      </c>
      <c r="N39" s="38">
        <v>35</v>
      </c>
    </row>
    <row r="40" spans="2:14" ht="12.75" customHeight="1">
      <c r="B40" s="37" t="s">
        <v>70</v>
      </c>
      <c r="C40" s="38">
        <v>15</v>
      </c>
      <c r="D40" s="38">
        <v>288</v>
      </c>
      <c r="E40" s="38">
        <v>6</v>
      </c>
      <c r="F40" s="39">
        <f t="shared" si="0"/>
        <v>2.0833333333333332E-2</v>
      </c>
      <c r="G40" s="38">
        <v>282</v>
      </c>
      <c r="H40" s="38">
        <v>3</v>
      </c>
      <c r="I40" s="38">
        <v>0</v>
      </c>
      <c r="J40" s="38">
        <v>8</v>
      </c>
      <c r="K40" s="38">
        <v>1</v>
      </c>
      <c r="L40" s="38">
        <v>866593</v>
      </c>
      <c r="M40" s="44">
        <f t="shared" si="1"/>
        <v>1.7309163586597169E-5</v>
      </c>
      <c r="N40" s="38">
        <v>36</v>
      </c>
    </row>
    <row r="41" spans="2:14" ht="12.75" customHeight="1">
      <c r="B41" s="37" t="s">
        <v>71</v>
      </c>
      <c r="C41" s="38">
        <v>15</v>
      </c>
      <c r="D41" s="38">
        <v>19</v>
      </c>
      <c r="E41" s="38">
        <v>2</v>
      </c>
      <c r="F41" s="39">
        <f t="shared" si="0"/>
        <v>0.10526315789473684</v>
      </c>
      <c r="G41" s="38">
        <v>17</v>
      </c>
      <c r="H41" s="38">
        <v>8</v>
      </c>
      <c r="I41" s="38">
        <v>1</v>
      </c>
      <c r="J41" s="38">
        <v>13</v>
      </c>
      <c r="K41" s="38">
        <v>2</v>
      </c>
      <c r="L41" s="38">
        <v>866593</v>
      </c>
      <c r="M41" s="44">
        <f t="shared" si="1"/>
        <v>1.7309163586597169E-5</v>
      </c>
      <c r="N41" s="38">
        <v>37</v>
      </c>
    </row>
    <row r="42" spans="2:14" ht="12.75" customHeight="1">
      <c r="B42" s="37" t="s">
        <v>72</v>
      </c>
      <c r="C42" s="38">
        <v>13</v>
      </c>
      <c r="D42" s="38">
        <v>8</v>
      </c>
      <c r="E42" s="38">
        <v>2</v>
      </c>
      <c r="F42" s="39">
        <f t="shared" si="0"/>
        <v>0.25</v>
      </c>
      <c r="G42" s="38">
        <v>6</v>
      </c>
      <c r="H42" s="38">
        <v>7</v>
      </c>
      <c r="I42" s="38">
        <v>2</v>
      </c>
      <c r="J42" s="38">
        <v>12</v>
      </c>
      <c r="K42" s="38">
        <v>1</v>
      </c>
      <c r="L42" s="38">
        <v>866593</v>
      </c>
      <c r="M42" s="44">
        <f t="shared" si="1"/>
        <v>1.5001275108384213E-5</v>
      </c>
      <c r="N42" s="38">
        <v>38</v>
      </c>
    </row>
    <row r="43" spans="2:14" ht="12.75" customHeight="1">
      <c r="B43" s="37" t="s">
        <v>73</v>
      </c>
      <c r="C43" s="38">
        <v>5</v>
      </c>
      <c r="D43" s="38">
        <v>7</v>
      </c>
      <c r="E43" s="38">
        <v>3</v>
      </c>
      <c r="F43" s="39">
        <f t="shared" si="0"/>
        <v>0.42857142857142855</v>
      </c>
      <c r="G43" s="38">
        <v>4</v>
      </c>
      <c r="H43" s="38">
        <v>2</v>
      </c>
      <c r="I43" s="38">
        <v>1</v>
      </c>
      <c r="J43" s="38">
        <v>3</v>
      </c>
      <c r="K43" s="38">
        <v>1</v>
      </c>
      <c r="L43" s="38">
        <v>866593</v>
      </c>
      <c r="M43" s="44">
        <f t="shared" si="1"/>
        <v>5.7697211955323898E-6</v>
      </c>
      <c r="N43" s="38">
        <v>39</v>
      </c>
    </row>
    <row r="44" spans="2:14" ht="12.75" customHeight="1">
      <c r="B44" s="37" t="s">
        <v>74</v>
      </c>
      <c r="C44" s="38">
        <v>5</v>
      </c>
      <c r="D44" s="38">
        <v>11</v>
      </c>
      <c r="E44" s="38">
        <v>1</v>
      </c>
      <c r="F44" s="39">
        <f t="shared" si="0"/>
        <v>9.0909090909090912E-2</v>
      </c>
      <c r="G44" s="38">
        <v>10</v>
      </c>
      <c r="H44" s="38">
        <v>5</v>
      </c>
      <c r="I44" s="38">
        <v>0</v>
      </c>
      <c r="J44" s="38">
        <v>5</v>
      </c>
      <c r="K44" s="38">
        <v>5</v>
      </c>
      <c r="L44" s="38">
        <v>866593</v>
      </c>
      <c r="M44" s="44">
        <f t="shared" si="1"/>
        <v>5.7697211955323898E-6</v>
      </c>
      <c r="N44" s="38">
        <v>40</v>
      </c>
    </row>
    <row r="45" spans="2:14" ht="12.75" customHeight="1">
      <c r="B45" s="37" t="s">
        <v>75</v>
      </c>
      <c r="C45" s="38">
        <v>4</v>
      </c>
      <c r="D45" s="38">
        <v>8</v>
      </c>
      <c r="E45" s="38">
        <v>3</v>
      </c>
      <c r="F45" s="39">
        <f t="shared" si="0"/>
        <v>0.375</v>
      </c>
      <c r="G45" s="38">
        <v>5</v>
      </c>
      <c r="H45" s="38">
        <v>1</v>
      </c>
      <c r="I45" s="38">
        <v>1</v>
      </c>
      <c r="J45" s="38">
        <v>2</v>
      </c>
      <c r="K45" s="38">
        <v>1</v>
      </c>
      <c r="L45" s="38">
        <v>866593</v>
      </c>
      <c r="M45" s="44">
        <f t="shared" si="1"/>
        <v>4.6157769564259116E-6</v>
      </c>
      <c r="N45" s="38">
        <v>41</v>
      </c>
    </row>
    <row r="46" spans="2:14" ht="12.75" customHeight="1">
      <c r="B46" s="37" t="s">
        <v>76</v>
      </c>
      <c r="C46" s="38">
        <v>3</v>
      </c>
      <c r="D46" s="38">
        <v>44</v>
      </c>
      <c r="E46" s="38">
        <v>3</v>
      </c>
      <c r="F46" s="39">
        <f t="shared" si="0"/>
        <v>6.8181818181818177E-2</v>
      </c>
      <c r="G46" s="38">
        <v>41</v>
      </c>
      <c r="H46" s="38">
        <v>1</v>
      </c>
      <c r="I46" s="38">
        <v>0</v>
      </c>
      <c r="J46" s="38">
        <v>1</v>
      </c>
      <c r="K46" s="38">
        <v>1</v>
      </c>
      <c r="L46" s="38">
        <v>866593</v>
      </c>
      <c r="M46" s="44">
        <f t="shared" si="1"/>
        <v>3.4618327173194335E-6</v>
      </c>
      <c r="N46" s="38">
        <v>42</v>
      </c>
    </row>
    <row r="47" spans="2:14" ht="12.75" customHeight="1">
      <c r="B47" s="37" t="s">
        <v>82</v>
      </c>
      <c r="C47" s="45" t="s">
        <v>329</v>
      </c>
      <c r="D47" s="38">
        <v>4</v>
      </c>
      <c r="E47" s="45" t="s">
        <v>329</v>
      </c>
      <c r="F47" s="45" t="s">
        <v>329</v>
      </c>
      <c r="G47" s="45" t="s">
        <v>329</v>
      </c>
      <c r="H47" s="45" t="s">
        <v>329</v>
      </c>
      <c r="I47" s="38">
        <v>0</v>
      </c>
      <c r="J47" s="45" t="s">
        <v>329</v>
      </c>
      <c r="K47" s="45" t="s">
        <v>329</v>
      </c>
      <c r="L47" s="38">
        <v>866593</v>
      </c>
      <c r="M47" s="45" t="s">
        <v>329</v>
      </c>
      <c r="N47" s="38">
        <v>43</v>
      </c>
    </row>
    <row r="48" spans="2:14" ht="12.75" customHeight="1">
      <c r="B48" s="37" t="s">
        <v>78</v>
      </c>
      <c r="C48" s="45" t="s">
        <v>329</v>
      </c>
      <c r="D48" s="38">
        <v>3</v>
      </c>
      <c r="E48" s="45" t="s">
        <v>329</v>
      </c>
      <c r="F48" s="45" t="s">
        <v>329</v>
      </c>
      <c r="G48" s="45" t="s">
        <v>329</v>
      </c>
      <c r="H48" s="45" t="s">
        <v>329</v>
      </c>
      <c r="I48" s="38">
        <v>0</v>
      </c>
      <c r="J48" s="45" t="s">
        <v>329</v>
      </c>
      <c r="K48" s="45" t="s">
        <v>329</v>
      </c>
      <c r="L48" s="38">
        <v>866593</v>
      </c>
      <c r="M48" s="45" t="s">
        <v>329</v>
      </c>
      <c r="N48" s="38">
        <v>43</v>
      </c>
    </row>
    <row r="49" spans="2:14" ht="12.75" customHeight="1">
      <c r="B49" s="37" t="s">
        <v>77</v>
      </c>
      <c r="C49" s="45" t="s">
        <v>329</v>
      </c>
      <c r="D49" s="38">
        <v>1</v>
      </c>
      <c r="E49" s="45" t="s">
        <v>329</v>
      </c>
      <c r="F49" s="45" t="s">
        <v>329</v>
      </c>
      <c r="G49" s="45" t="s">
        <v>329</v>
      </c>
      <c r="H49" s="45" t="s">
        <v>329</v>
      </c>
      <c r="I49" s="38">
        <v>0</v>
      </c>
      <c r="J49" s="45" t="s">
        <v>329</v>
      </c>
      <c r="K49" s="45" t="s">
        <v>329</v>
      </c>
      <c r="L49" s="38">
        <v>866593</v>
      </c>
      <c r="M49" s="45" t="s">
        <v>329</v>
      </c>
      <c r="N49" s="38">
        <v>43</v>
      </c>
    </row>
    <row r="50" spans="2:14" ht="12.75" customHeight="1">
      <c r="B50" s="37" t="s">
        <v>79</v>
      </c>
      <c r="C50" s="45" t="s">
        <v>329</v>
      </c>
      <c r="D50" s="45" t="s">
        <v>329</v>
      </c>
      <c r="E50" s="45" t="s">
        <v>329</v>
      </c>
      <c r="F50" s="45" t="s">
        <v>329</v>
      </c>
      <c r="G50" s="45" t="s">
        <v>329</v>
      </c>
      <c r="H50" s="45" t="s">
        <v>329</v>
      </c>
      <c r="I50" s="45" t="s">
        <v>329</v>
      </c>
      <c r="J50" s="45" t="s">
        <v>329</v>
      </c>
      <c r="K50" s="45" t="s">
        <v>329</v>
      </c>
      <c r="L50" s="38">
        <v>866593</v>
      </c>
      <c r="M50" s="45" t="s">
        <v>329</v>
      </c>
      <c r="N50" s="38">
        <v>43</v>
      </c>
    </row>
    <row r="51" spans="2:14" ht="12.75" customHeight="1">
      <c r="B51" s="37" t="s">
        <v>80</v>
      </c>
      <c r="C51" s="45" t="s">
        <v>329</v>
      </c>
      <c r="D51" s="45" t="s">
        <v>329</v>
      </c>
      <c r="E51" s="45" t="s">
        <v>329</v>
      </c>
      <c r="F51" s="45" t="s">
        <v>329</v>
      </c>
      <c r="G51" s="45" t="s">
        <v>329</v>
      </c>
      <c r="H51" s="45" t="s">
        <v>329</v>
      </c>
      <c r="I51" s="45" t="s">
        <v>329</v>
      </c>
      <c r="J51" s="45" t="s">
        <v>329</v>
      </c>
      <c r="K51" s="45" t="s">
        <v>329</v>
      </c>
      <c r="L51" s="38">
        <v>866593</v>
      </c>
      <c r="M51" s="45" t="s">
        <v>329</v>
      </c>
      <c r="N51" s="38">
        <v>43</v>
      </c>
    </row>
    <row r="52" spans="2:14" ht="12.75" customHeight="1">
      <c r="B52" s="37" t="s">
        <v>81</v>
      </c>
      <c r="C52" s="45" t="s">
        <v>329</v>
      </c>
      <c r="D52" s="45" t="s">
        <v>329</v>
      </c>
      <c r="E52" s="45" t="s">
        <v>329</v>
      </c>
      <c r="F52" s="45" t="s">
        <v>329</v>
      </c>
      <c r="G52" s="45" t="s">
        <v>329</v>
      </c>
      <c r="H52" s="45" t="s">
        <v>329</v>
      </c>
      <c r="I52" s="45" t="s">
        <v>329</v>
      </c>
      <c r="J52" s="45" t="s">
        <v>329</v>
      </c>
      <c r="K52" s="45" t="s">
        <v>329</v>
      </c>
      <c r="L52" s="38">
        <v>866593</v>
      </c>
      <c r="M52" s="45" t="s">
        <v>329</v>
      </c>
      <c r="N52" s="38">
        <v>43</v>
      </c>
    </row>
    <row r="53" spans="2:14" ht="12.75" customHeight="1">
      <c r="B53" s="46" t="s">
        <v>10</v>
      </c>
      <c r="C53" s="47">
        <v>266801</v>
      </c>
      <c r="D53" s="47">
        <v>55103</v>
      </c>
      <c r="E53" s="47">
        <v>10797</v>
      </c>
      <c r="F53" s="48">
        <f>E53/D53</f>
        <v>0.19594214471081428</v>
      </c>
      <c r="G53" s="47">
        <v>44298</v>
      </c>
      <c r="H53" s="47">
        <v>25</v>
      </c>
      <c r="I53" s="47">
        <v>5</v>
      </c>
      <c r="J53" s="47"/>
      <c r="K53" s="47"/>
      <c r="L53" s="47"/>
      <c r="M53" s="47"/>
      <c r="N53" s="47"/>
    </row>
    <row r="54" spans="2:14" ht="12.75" customHeight="1"/>
    <row r="55" spans="2:14" ht="12.75" customHeight="1"/>
    <row r="56" spans="2:14" ht="12.75" customHeight="1"/>
    <row r="57" spans="2:14" ht="12.75" customHeight="1"/>
    <row r="58" spans="2:14" ht="12.75" customHeight="1"/>
    <row r="59" spans="2:14" ht="12.75" customHeight="1"/>
    <row r="60" spans="2:14" ht="12.75" customHeight="1"/>
    <row r="61" spans="2:14" ht="12.75" customHeight="1"/>
    <row r="62" spans="2:14" ht="12.75" customHeight="1"/>
    <row r="63" spans="2:14" ht="12.75" customHeight="1"/>
    <row r="64" spans="2:1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</sheetData>
  <mergeCells count="2">
    <mergeCell ref="B2:C2"/>
    <mergeCell ref="D2:N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01"/>
  <sheetViews>
    <sheetView topLeftCell="B1" workbookViewId="0">
      <pane ySplit="3" topLeftCell="A33" activePane="bottomLeft" state="frozen"/>
      <selection pane="bottomLeft" activeCell="C53" sqref="C53"/>
    </sheetView>
  </sheetViews>
  <sheetFormatPr baseColWidth="10" defaultColWidth="12.6640625" defaultRowHeight="15" customHeight="1" x14ac:dyDescent="0"/>
  <cols>
    <col min="1" max="1" width="8" style="36" customWidth="1"/>
    <col min="2" max="2" width="25.6640625" style="36" customWidth="1"/>
    <col min="3" max="3" width="44.6640625" style="36" customWidth="1"/>
    <col min="4" max="5" width="11.6640625" style="36" customWidth="1"/>
    <col min="6" max="6" width="10.6640625" style="36" customWidth="1"/>
    <col min="7" max="8" width="11.6640625" style="36" customWidth="1"/>
    <col min="9" max="10" width="9.6640625" style="36" customWidth="1"/>
    <col min="11" max="11" width="10.6640625" style="36" customWidth="1"/>
    <col min="12" max="12" width="8.6640625" style="36" customWidth="1"/>
    <col min="13" max="14" width="12.6640625" style="36" customWidth="1"/>
    <col min="15" max="16384" width="12.6640625" style="36"/>
  </cols>
  <sheetData>
    <row r="1" spans="2:14" ht="12.75" customHeight="1">
      <c r="B1" s="54"/>
    </row>
    <row r="2" spans="2:14" ht="81" customHeight="1">
      <c r="B2" s="57" t="s">
        <v>330</v>
      </c>
      <c r="C2" s="57"/>
      <c r="D2" s="58" t="s">
        <v>331</v>
      </c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2:14" ht="60" customHeight="1">
      <c r="B3" s="62" t="s">
        <v>343</v>
      </c>
      <c r="C3" s="62"/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14</v>
      </c>
      <c r="L3" s="3" t="s">
        <v>38</v>
      </c>
      <c r="M3" s="3" t="s">
        <v>15</v>
      </c>
      <c r="N3" s="3" t="s">
        <v>16</v>
      </c>
    </row>
    <row r="4" spans="2:14" ht="14">
      <c r="B4" s="3" t="s">
        <v>11</v>
      </c>
      <c r="C4" s="3" t="s">
        <v>13</v>
      </c>
      <c r="D4" s="3" t="s">
        <v>332</v>
      </c>
      <c r="E4" s="3" t="s">
        <v>333</v>
      </c>
      <c r="F4" s="3" t="s">
        <v>334</v>
      </c>
      <c r="G4" s="3" t="s">
        <v>335</v>
      </c>
      <c r="H4" s="3" t="s">
        <v>336</v>
      </c>
      <c r="I4" s="3" t="s">
        <v>337</v>
      </c>
      <c r="J4" s="3" t="s">
        <v>338</v>
      </c>
      <c r="K4" s="3"/>
      <c r="L4" s="3"/>
      <c r="M4" s="3" t="s">
        <v>339</v>
      </c>
      <c r="N4" s="3" t="s">
        <v>340</v>
      </c>
    </row>
    <row r="5" spans="2:14" ht="12.75" customHeight="1">
      <c r="B5" s="37" t="s">
        <v>22</v>
      </c>
      <c r="C5" s="37" t="s">
        <v>23</v>
      </c>
      <c r="D5" s="38">
        <v>27940</v>
      </c>
      <c r="E5" s="38">
        <v>3686</v>
      </c>
      <c r="F5" s="38">
        <v>1145</v>
      </c>
      <c r="G5" s="39">
        <f>F5/E5</f>
        <v>0.3106348345089528</v>
      </c>
      <c r="H5" s="38">
        <v>2541</v>
      </c>
      <c r="I5" s="38">
        <v>24</v>
      </c>
      <c r="J5" s="38">
        <v>8</v>
      </c>
      <c r="K5" s="38">
        <v>1306</v>
      </c>
      <c r="L5" s="38">
        <v>1</v>
      </c>
      <c r="M5" s="38">
        <v>115443</v>
      </c>
      <c r="N5" s="44">
        <f>D5/M5</f>
        <v>0.24202420242024203</v>
      </c>
    </row>
    <row r="6" spans="2:14" ht="12.75" customHeight="1">
      <c r="B6" s="37" t="s">
        <v>24</v>
      </c>
      <c r="C6" s="37" t="s">
        <v>25</v>
      </c>
      <c r="D6" s="38">
        <v>10031</v>
      </c>
      <c r="E6" s="38">
        <v>638</v>
      </c>
      <c r="F6" s="38">
        <v>231</v>
      </c>
      <c r="G6" s="39">
        <f t="shared" ref="G6:G57" si="0">F6/E6</f>
        <v>0.36206896551724138</v>
      </c>
      <c r="H6" s="38">
        <v>407</v>
      </c>
      <c r="I6" s="38">
        <v>43</v>
      </c>
      <c r="J6" s="38">
        <v>16</v>
      </c>
      <c r="K6" s="38">
        <v>343</v>
      </c>
      <c r="L6" s="38">
        <v>1</v>
      </c>
      <c r="M6" s="38">
        <v>41610</v>
      </c>
      <c r="N6" s="44">
        <f t="shared" ref="N6:N57" si="1">D6/M6</f>
        <v>0.24107185772650805</v>
      </c>
    </row>
    <row r="7" spans="2:14" ht="12.75" customHeight="1">
      <c r="B7" s="37" t="s">
        <v>26</v>
      </c>
      <c r="C7" s="37" t="s">
        <v>27</v>
      </c>
      <c r="D7" s="38">
        <v>13352</v>
      </c>
      <c r="E7" s="38">
        <v>844</v>
      </c>
      <c r="F7" s="38">
        <v>383</v>
      </c>
      <c r="G7" s="39">
        <f t="shared" si="0"/>
        <v>0.45379146919431279</v>
      </c>
      <c r="H7" s="38">
        <v>461</v>
      </c>
      <c r="I7" s="38">
        <v>35</v>
      </c>
      <c r="J7" s="38">
        <v>16</v>
      </c>
      <c r="K7" s="38">
        <v>551</v>
      </c>
      <c r="L7" s="38">
        <v>1</v>
      </c>
      <c r="M7" s="38">
        <v>68336</v>
      </c>
      <c r="N7" s="44">
        <f t="shared" si="1"/>
        <v>0.19538749707328495</v>
      </c>
    </row>
    <row r="8" spans="2:14" ht="12.75" customHeight="1">
      <c r="B8" s="37" t="s">
        <v>28</v>
      </c>
      <c r="C8" s="37" t="s">
        <v>29</v>
      </c>
      <c r="D8" s="38">
        <v>6325</v>
      </c>
      <c r="E8" s="38">
        <v>1144</v>
      </c>
      <c r="F8" s="38">
        <v>207</v>
      </c>
      <c r="G8" s="39">
        <f t="shared" si="0"/>
        <v>0.18094405594405594</v>
      </c>
      <c r="H8" s="38">
        <v>937</v>
      </c>
      <c r="I8" s="38">
        <v>31</v>
      </c>
      <c r="J8" s="38">
        <v>6</v>
      </c>
      <c r="K8" s="38">
        <v>487</v>
      </c>
      <c r="L8" s="38">
        <v>1</v>
      </c>
      <c r="M8" s="38">
        <v>49088</v>
      </c>
      <c r="N8" s="44">
        <f t="shared" si="1"/>
        <v>0.12885022816166883</v>
      </c>
    </row>
    <row r="9" spans="2:14" ht="12.75" customHeight="1">
      <c r="B9" s="37" t="s">
        <v>357</v>
      </c>
      <c r="C9" s="37" t="s">
        <v>30</v>
      </c>
      <c r="D9" s="38">
        <v>8389</v>
      </c>
      <c r="E9" s="38">
        <v>2097</v>
      </c>
      <c r="F9" s="38">
        <v>533</v>
      </c>
      <c r="G9" s="39">
        <f t="shared" si="0"/>
        <v>0.25417262756318548</v>
      </c>
      <c r="H9" s="38">
        <v>1564</v>
      </c>
      <c r="I9" s="38">
        <v>16</v>
      </c>
      <c r="J9" s="38">
        <v>4</v>
      </c>
      <c r="K9" s="38">
        <v>129</v>
      </c>
      <c r="L9" s="38">
        <v>1</v>
      </c>
      <c r="M9" s="38">
        <v>75607</v>
      </c>
      <c r="N9" s="44">
        <f t="shared" si="1"/>
        <v>0.11095533482349518</v>
      </c>
    </row>
    <row r="10" spans="2:14" ht="12.75" customHeight="1">
      <c r="B10" s="37" t="s">
        <v>83</v>
      </c>
      <c r="C10" s="37" t="s">
        <v>84</v>
      </c>
      <c r="D10" s="38">
        <v>1574</v>
      </c>
      <c r="E10" s="38">
        <v>10</v>
      </c>
      <c r="F10" s="38">
        <v>8</v>
      </c>
      <c r="G10" s="39">
        <f t="shared" si="0"/>
        <v>0.8</v>
      </c>
      <c r="H10" s="38">
        <v>2</v>
      </c>
      <c r="I10" s="38">
        <v>197</v>
      </c>
      <c r="J10" s="38">
        <v>157</v>
      </c>
      <c r="K10" s="38">
        <v>484</v>
      </c>
      <c r="L10" s="38">
        <v>5</v>
      </c>
      <c r="M10" s="38">
        <v>17877</v>
      </c>
      <c r="N10" s="44">
        <f t="shared" si="1"/>
        <v>8.8046092744867702E-2</v>
      </c>
    </row>
    <row r="11" spans="2:14" ht="12.75" customHeight="1">
      <c r="B11" s="37" t="s">
        <v>85</v>
      </c>
      <c r="C11" s="37" t="s">
        <v>86</v>
      </c>
      <c r="D11" s="38">
        <v>1279</v>
      </c>
      <c r="E11" s="38">
        <v>242</v>
      </c>
      <c r="F11" s="38">
        <v>29</v>
      </c>
      <c r="G11" s="39">
        <f t="shared" si="0"/>
        <v>0.11983471074380166</v>
      </c>
      <c r="H11" s="38">
        <v>213</v>
      </c>
      <c r="I11" s="38">
        <v>44</v>
      </c>
      <c r="J11" s="38">
        <v>5</v>
      </c>
      <c r="K11" s="38">
        <v>279</v>
      </c>
      <c r="L11" s="38">
        <v>1</v>
      </c>
      <c r="M11" s="38">
        <v>18194</v>
      </c>
      <c r="N11" s="44">
        <f t="shared" si="1"/>
        <v>7.0297900406727495E-2</v>
      </c>
    </row>
    <row r="12" spans="2:14" ht="12.75" customHeight="1">
      <c r="B12" s="37" t="s">
        <v>87</v>
      </c>
      <c r="C12" s="37" t="s">
        <v>88</v>
      </c>
      <c r="D12" s="38">
        <v>686</v>
      </c>
      <c r="E12" s="38">
        <v>183</v>
      </c>
      <c r="F12" s="38">
        <v>38</v>
      </c>
      <c r="G12" s="39">
        <f t="shared" si="0"/>
        <v>0.20765027322404372</v>
      </c>
      <c r="H12" s="38">
        <v>145</v>
      </c>
      <c r="I12" s="38">
        <v>18</v>
      </c>
      <c r="J12" s="38">
        <v>4</v>
      </c>
      <c r="K12" s="38">
        <v>74</v>
      </c>
      <c r="L12" s="38">
        <v>1</v>
      </c>
      <c r="M12" s="38">
        <v>10013</v>
      </c>
      <c r="N12" s="44">
        <f t="shared" si="1"/>
        <v>6.8510935783481469E-2</v>
      </c>
    </row>
    <row r="13" spans="2:14" ht="12.75" customHeight="1">
      <c r="B13" s="37" t="s">
        <v>357</v>
      </c>
      <c r="C13" s="37" t="s">
        <v>89</v>
      </c>
      <c r="D13" s="38">
        <v>4094</v>
      </c>
      <c r="E13" s="38">
        <v>1187</v>
      </c>
      <c r="F13" s="38">
        <v>294</v>
      </c>
      <c r="G13" s="39">
        <f t="shared" si="0"/>
        <v>0.2476832350463353</v>
      </c>
      <c r="H13" s="38">
        <v>893</v>
      </c>
      <c r="I13" s="38">
        <v>14</v>
      </c>
      <c r="J13" s="38">
        <v>3</v>
      </c>
      <c r="K13" s="38">
        <v>125</v>
      </c>
      <c r="L13" s="38">
        <v>1</v>
      </c>
      <c r="M13" s="38">
        <v>75607</v>
      </c>
      <c r="N13" s="44">
        <f t="shared" si="1"/>
        <v>5.4148425410345605E-2</v>
      </c>
    </row>
    <row r="14" spans="2:14" ht="12.75" customHeight="1">
      <c r="B14" s="37" t="s">
        <v>87</v>
      </c>
      <c r="C14" s="37" t="s">
        <v>90</v>
      </c>
      <c r="D14" s="38">
        <v>449</v>
      </c>
      <c r="E14" s="38">
        <v>97</v>
      </c>
      <c r="F14" s="38">
        <v>23</v>
      </c>
      <c r="G14" s="39">
        <f t="shared" si="0"/>
        <v>0.23711340206185566</v>
      </c>
      <c r="H14" s="38">
        <v>74</v>
      </c>
      <c r="I14" s="38">
        <v>20</v>
      </c>
      <c r="J14" s="38">
        <v>5</v>
      </c>
      <c r="K14" s="38">
        <v>70</v>
      </c>
      <c r="L14" s="38">
        <v>1</v>
      </c>
      <c r="M14" s="38">
        <v>10013</v>
      </c>
      <c r="N14" s="44">
        <f t="shared" si="1"/>
        <v>4.4841705782482776E-2</v>
      </c>
    </row>
    <row r="15" spans="2:14" ht="12.75" customHeight="1">
      <c r="B15" s="37" t="s">
        <v>91</v>
      </c>
      <c r="C15" s="37" t="s">
        <v>92</v>
      </c>
      <c r="D15" s="38">
        <v>426</v>
      </c>
      <c r="E15" s="38">
        <v>24</v>
      </c>
      <c r="F15" s="38">
        <v>9</v>
      </c>
      <c r="G15" s="39">
        <f t="shared" si="0"/>
        <v>0.375</v>
      </c>
      <c r="H15" s="38">
        <v>15</v>
      </c>
      <c r="I15" s="38">
        <v>47</v>
      </c>
      <c r="J15" s="38">
        <v>18</v>
      </c>
      <c r="K15" s="38">
        <v>111</v>
      </c>
      <c r="L15" s="38">
        <v>1</v>
      </c>
      <c r="M15" s="38">
        <v>10351</v>
      </c>
      <c r="N15" s="44">
        <f t="shared" si="1"/>
        <v>4.1155443918461987E-2</v>
      </c>
    </row>
    <row r="16" spans="2:14" ht="12.75" customHeight="1">
      <c r="B16" s="37" t="s">
        <v>93</v>
      </c>
      <c r="C16" s="37" t="s">
        <v>94</v>
      </c>
      <c r="D16" s="38">
        <v>924</v>
      </c>
      <c r="E16" s="38">
        <v>75</v>
      </c>
      <c r="F16" s="38">
        <v>24</v>
      </c>
      <c r="G16" s="39">
        <f t="shared" si="0"/>
        <v>0.32</v>
      </c>
      <c r="H16" s="38">
        <v>51</v>
      </c>
      <c r="I16" s="38">
        <v>39</v>
      </c>
      <c r="J16" s="38">
        <v>12</v>
      </c>
      <c r="K16" s="38">
        <v>393</v>
      </c>
      <c r="L16" s="38">
        <v>1</v>
      </c>
      <c r="M16" s="38">
        <v>22694</v>
      </c>
      <c r="N16" s="44">
        <f t="shared" si="1"/>
        <v>4.0715607649599014E-2</v>
      </c>
    </row>
    <row r="17" spans="2:14" ht="12.75" customHeight="1">
      <c r="B17" s="37" t="s">
        <v>354</v>
      </c>
      <c r="C17" s="37" t="s">
        <v>95</v>
      </c>
      <c r="D17" s="38">
        <v>2525</v>
      </c>
      <c r="E17" s="38">
        <v>528</v>
      </c>
      <c r="F17" s="38">
        <v>138</v>
      </c>
      <c r="G17" s="39">
        <f t="shared" si="0"/>
        <v>0.26136363636363635</v>
      </c>
      <c r="H17" s="38">
        <v>390</v>
      </c>
      <c r="I17" s="38">
        <v>18</v>
      </c>
      <c r="J17" s="38">
        <v>5</v>
      </c>
      <c r="K17" s="38">
        <v>178</v>
      </c>
      <c r="L17" s="38">
        <v>1</v>
      </c>
      <c r="M17" s="38">
        <v>66720</v>
      </c>
      <c r="N17" s="44">
        <f t="shared" si="1"/>
        <v>3.7844724220623502E-2</v>
      </c>
    </row>
    <row r="18" spans="2:14" ht="12.75" customHeight="1">
      <c r="B18" s="37" t="s">
        <v>96</v>
      </c>
      <c r="C18" s="37" t="s">
        <v>97</v>
      </c>
      <c r="D18" s="38">
        <v>1035</v>
      </c>
      <c r="E18" s="38">
        <v>249</v>
      </c>
      <c r="F18" s="38">
        <v>49</v>
      </c>
      <c r="G18" s="39">
        <f t="shared" si="0"/>
        <v>0.19678714859437751</v>
      </c>
      <c r="H18" s="38">
        <v>200</v>
      </c>
      <c r="I18" s="38">
        <v>21</v>
      </c>
      <c r="J18" s="38">
        <v>4</v>
      </c>
      <c r="K18" s="38">
        <v>124</v>
      </c>
      <c r="L18" s="38">
        <v>1</v>
      </c>
      <c r="M18" s="38">
        <v>28172</v>
      </c>
      <c r="N18" s="44">
        <f t="shared" si="1"/>
        <v>3.6738605707794976E-2</v>
      </c>
    </row>
    <row r="19" spans="2:14" ht="12.75" customHeight="1">
      <c r="B19" s="37" t="s">
        <v>83</v>
      </c>
      <c r="C19" s="37" t="s">
        <v>98</v>
      </c>
      <c r="D19" s="38">
        <v>601</v>
      </c>
      <c r="E19" s="38">
        <v>213</v>
      </c>
      <c r="F19" s="38">
        <v>53</v>
      </c>
      <c r="G19" s="39">
        <f t="shared" si="0"/>
        <v>0.24882629107981222</v>
      </c>
      <c r="H19" s="38">
        <v>160</v>
      </c>
      <c r="I19" s="38">
        <v>11</v>
      </c>
      <c r="J19" s="38">
        <v>3</v>
      </c>
      <c r="K19" s="38">
        <v>146</v>
      </c>
      <c r="L19" s="38">
        <v>1</v>
      </c>
      <c r="M19" s="38">
        <v>17877</v>
      </c>
      <c r="N19" s="44">
        <f t="shared" si="1"/>
        <v>3.3618616098898026E-2</v>
      </c>
    </row>
    <row r="20" spans="2:14" ht="12.75" customHeight="1">
      <c r="B20" s="37" t="s">
        <v>357</v>
      </c>
      <c r="C20" s="37" t="s">
        <v>99</v>
      </c>
      <c r="D20" s="38">
        <v>1226</v>
      </c>
      <c r="E20" s="38">
        <v>121</v>
      </c>
      <c r="F20" s="38">
        <v>46</v>
      </c>
      <c r="G20" s="39">
        <f t="shared" si="0"/>
        <v>0.38016528925619836</v>
      </c>
      <c r="H20" s="38">
        <v>75</v>
      </c>
      <c r="I20" s="38">
        <v>27</v>
      </c>
      <c r="J20" s="38">
        <v>10</v>
      </c>
      <c r="K20" s="38">
        <v>179</v>
      </c>
      <c r="L20" s="38">
        <v>1</v>
      </c>
      <c r="M20" s="38">
        <v>75607</v>
      </c>
      <c r="N20" s="44">
        <f t="shared" si="1"/>
        <v>1.621542978824712E-2</v>
      </c>
    </row>
    <row r="21" spans="2:14" ht="12.75" customHeight="1">
      <c r="B21" s="37" t="s">
        <v>100</v>
      </c>
      <c r="C21" s="37" t="s">
        <v>101</v>
      </c>
      <c r="D21" s="38">
        <v>654</v>
      </c>
      <c r="E21" s="38">
        <v>126</v>
      </c>
      <c r="F21" s="38">
        <v>25</v>
      </c>
      <c r="G21" s="39">
        <f t="shared" si="0"/>
        <v>0.1984126984126984</v>
      </c>
      <c r="H21" s="38">
        <v>101</v>
      </c>
      <c r="I21" s="38">
        <v>26</v>
      </c>
      <c r="J21" s="38">
        <v>5</v>
      </c>
      <c r="K21" s="38">
        <v>99</v>
      </c>
      <c r="L21" s="38">
        <v>1</v>
      </c>
      <c r="M21" s="38">
        <v>40830</v>
      </c>
      <c r="N21" s="44">
        <f t="shared" si="1"/>
        <v>1.6017634092578985E-2</v>
      </c>
    </row>
    <row r="22" spans="2:14" ht="12.75" customHeight="1">
      <c r="B22" s="37" t="s">
        <v>358</v>
      </c>
      <c r="C22" s="37" t="s">
        <v>102</v>
      </c>
      <c r="D22" s="38">
        <v>468</v>
      </c>
      <c r="E22" s="38">
        <v>99</v>
      </c>
      <c r="F22" s="38">
        <v>32</v>
      </c>
      <c r="G22" s="39">
        <f t="shared" si="0"/>
        <v>0.32323232323232326</v>
      </c>
      <c r="H22" s="38">
        <v>67</v>
      </c>
      <c r="I22" s="38">
        <v>15</v>
      </c>
      <c r="J22" s="38">
        <v>5</v>
      </c>
      <c r="K22" s="38">
        <v>145</v>
      </c>
      <c r="L22" s="38">
        <v>1</v>
      </c>
      <c r="M22" s="38">
        <v>30494</v>
      </c>
      <c r="N22" s="44">
        <f t="shared" si="1"/>
        <v>1.5347281432412934E-2</v>
      </c>
    </row>
    <row r="23" spans="2:14" ht="12.75" customHeight="1">
      <c r="B23" s="37" t="s">
        <v>103</v>
      </c>
      <c r="C23" s="37" t="s">
        <v>104</v>
      </c>
      <c r="D23" s="38">
        <v>662</v>
      </c>
      <c r="E23" s="38">
        <v>243</v>
      </c>
      <c r="F23" s="38">
        <v>55</v>
      </c>
      <c r="G23" s="39">
        <f t="shared" si="0"/>
        <v>0.22633744855967078</v>
      </c>
      <c r="H23" s="38">
        <v>188</v>
      </c>
      <c r="I23" s="38">
        <v>12</v>
      </c>
      <c r="J23" s="38">
        <v>3</v>
      </c>
      <c r="K23" s="38">
        <v>117</v>
      </c>
      <c r="L23" s="38">
        <v>1</v>
      </c>
      <c r="M23" s="38">
        <v>52738</v>
      </c>
      <c r="N23" s="44">
        <f t="shared" si="1"/>
        <v>1.2552618605180326E-2</v>
      </c>
    </row>
    <row r="24" spans="2:14" ht="12.75" customHeight="1">
      <c r="B24" s="37" t="s">
        <v>83</v>
      </c>
      <c r="C24" s="37" t="s">
        <v>105</v>
      </c>
      <c r="D24" s="38">
        <v>196</v>
      </c>
      <c r="E24" s="38">
        <v>12</v>
      </c>
      <c r="F24" s="38">
        <v>3</v>
      </c>
      <c r="G24" s="39">
        <f t="shared" si="0"/>
        <v>0.25</v>
      </c>
      <c r="H24" s="38">
        <v>9</v>
      </c>
      <c r="I24" s="38">
        <v>65</v>
      </c>
      <c r="J24" s="38">
        <v>16</v>
      </c>
      <c r="K24" s="38">
        <v>168</v>
      </c>
      <c r="L24" s="38">
        <v>1</v>
      </c>
      <c r="M24" s="38">
        <v>17877</v>
      </c>
      <c r="N24" s="44">
        <f t="shared" si="1"/>
        <v>1.0963808245231303E-2</v>
      </c>
    </row>
    <row r="25" spans="2:14" ht="12.75" customHeight="1">
      <c r="B25" s="37" t="s">
        <v>355</v>
      </c>
      <c r="C25" s="37" t="s">
        <v>106</v>
      </c>
      <c r="D25" s="38">
        <v>1531</v>
      </c>
      <c r="E25" s="38">
        <v>373</v>
      </c>
      <c r="F25" s="38">
        <v>87</v>
      </c>
      <c r="G25" s="39">
        <f t="shared" si="0"/>
        <v>0.23324396782841822</v>
      </c>
      <c r="H25" s="38">
        <v>286</v>
      </c>
      <c r="I25" s="38">
        <v>18</v>
      </c>
      <c r="J25" s="38">
        <v>4</v>
      </c>
      <c r="K25" s="38">
        <v>123</v>
      </c>
      <c r="L25" s="38">
        <v>1</v>
      </c>
      <c r="M25" s="38">
        <v>149312</v>
      </c>
      <c r="N25" s="44">
        <f t="shared" si="1"/>
        <v>1.0253696956708101E-2</v>
      </c>
    </row>
    <row r="26" spans="2:14" ht="12.75" customHeight="1">
      <c r="B26" s="37" t="s">
        <v>83</v>
      </c>
      <c r="C26" s="37" t="s">
        <v>107</v>
      </c>
      <c r="D26" s="38">
        <v>160</v>
      </c>
      <c r="E26" s="38">
        <v>85</v>
      </c>
      <c r="F26" s="38">
        <v>8</v>
      </c>
      <c r="G26" s="39">
        <f t="shared" si="0"/>
        <v>9.4117647058823528E-2</v>
      </c>
      <c r="H26" s="38">
        <v>77</v>
      </c>
      <c r="I26" s="38">
        <v>20</v>
      </c>
      <c r="J26" s="38">
        <v>2</v>
      </c>
      <c r="K26" s="38">
        <v>66</v>
      </c>
      <c r="L26" s="38">
        <v>1</v>
      </c>
      <c r="M26" s="38">
        <v>17877</v>
      </c>
      <c r="N26" s="44">
        <f t="shared" si="1"/>
        <v>8.9500475471275941E-3</v>
      </c>
    </row>
    <row r="27" spans="2:14" ht="12.75" customHeight="1">
      <c r="B27" s="37" t="s">
        <v>26</v>
      </c>
      <c r="C27" s="37" t="s">
        <v>108</v>
      </c>
      <c r="D27" s="38">
        <v>593</v>
      </c>
      <c r="E27" s="38">
        <v>144</v>
      </c>
      <c r="F27" s="38">
        <v>29</v>
      </c>
      <c r="G27" s="39">
        <f t="shared" si="0"/>
        <v>0.2013888888888889</v>
      </c>
      <c r="H27" s="38">
        <v>115</v>
      </c>
      <c r="I27" s="38">
        <v>20</v>
      </c>
      <c r="J27" s="38">
        <v>4</v>
      </c>
      <c r="K27" s="38">
        <v>122</v>
      </c>
      <c r="L27" s="38">
        <v>1</v>
      </c>
      <c r="M27" s="38">
        <v>68336</v>
      </c>
      <c r="N27" s="44">
        <f t="shared" si="1"/>
        <v>8.67771013814095E-3</v>
      </c>
    </row>
    <row r="28" spans="2:14" ht="12.75" customHeight="1">
      <c r="B28" s="37" t="s">
        <v>355</v>
      </c>
      <c r="C28" s="37" t="s">
        <v>109</v>
      </c>
      <c r="D28" s="38">
        <v>1118</v>
      </c>
      <c r="E28" s="38">
        <v>174</v>
      </c>
      <c r="F28" s="38">
        <v>55</v>
      </c>
      <c r="G28" s="39">
        <f t="shared" si="0"/>
        <v>0.31609195402298851</v>
      </c>
      <c r="H28" s="38">
        <v>119</v>
      </c>
      <c r="I28" s="38">
        <v>20</v>
      </c>
      <c r="J28" s="38">
        <v>6</v>
      </c>
      <c r="K28" s="38">
        <v>243</v>
      </c>
      <c r="L28" s="38">
        <v>1</v>
      </c>
      <c r="M28" s="38">
        <v>149312</v>
      </c>
      <c r="N28" s="44">
        <f t="shared" si="1"/>
        <v>7.4876768109729958E-3</v>
      </c>
    </row>
    <row r="29" spans="2:14" ht="12.75" customHeight="1">
      <c r="B29" s="37" t="s">
        <v>83</v>
      </c>
      <c r="C29" s="37" t="s">
        <v>110</v>
      </c>
      <c r="D29" s="38">
        <v>129</v>
      </c>
      <c r="E29" s="38">
        <v>24</v>
      </c>
      <c r="F29" s="38">
        <v>8</v>
      </c>
      <c r="G29" s="39">
        <f t="shared" si="0"/>
        <v>0.33333333333333331</v>
      </c>
      <c r="H29" s="38">
        <v>16</v>
      </c>
      <c r="I29" s="38">
        <v>16</v>
      </c>
      <c r="J29" s="38">
        <v>5</v>
      </c>
      <c r="K29" s="38">
        <v>45</v>
      </c>
      <c r="L29" s="38">
        <v>2</v>
      </c>
      <c r="M29" s="38">
        <v>17877</v>
      </c>
      <c r="N29" s="44">
        <f t="shared" si="1"/>
        <v>7.2159758348716227E-3</v>
      </c>
    </row>
    <row r="30" spans="2:14" ht="12.75" customHeight="1">
      <c r="B30" s="37" t="s">
        <v>111</v>
      </c>
      <c r="C30" s="37" t="s">
        <v>112</v>
      </c>
      <c r="D30" s="38">
        <v>339</v>
      </c>
      <c r="E30" s="38">
        <v>9</v>
      </c>
      <c r="F30" s="38">
        <v>4</v>
      </c>
      <c r="G30" s="39">
        <f t="shared" si="0"/>
        <v>0.44444444444444442</v>
      </c>
      <c r="H30" s="38">
        <v>5</v>
      </c>
      <c r="I30" s="38">
        <v>85</v>
      </c>
      <c r="J30" s="38">
        <v>38</v>
      </c>
      <c r="K30" s="38">
        <v>149</v>
      </c>
      <c r="L30" s="38">
        <v>11</v>
      </c>
      <c r="M30" s="38">
        <v>51178</v>
      </c>
      <c r="N30" s="44">
        <f t="shared" si="1"/>
        <v>6.6239399742076674E-3</v>
      </c>
    </row>
    <row r="31" spans="2:14" ht="12.75" customHeight="1">
      <c r="B31" s="37" t="s">
        <v>103</v>
      </c>
      <c r="C31" s="37" t="s">
        <v>113</v>
      </c>
      <c r="D31" s="38">
        <v>256</v>
      </c>
      <c r="E31" s="38">
        <v>46</v>
      </c>
      <c r="F31" s="38">
        <v>10</v>
      </c>
      <c r="G31" s="39">
        <f t="shared" si="0"/>
        <v>0.21739130434782608</v>
      </c>
      <c r="H31" s="38">
        <v>36</v>
      </c>
      <c r="I31" s="38">
        <v>26</v>
      </c>
      <c r="J31" s="38">
        <v>6</v>
      </c>
      <c r="K31" s="38">
        <v>63</v>
      </c>
      <c r="L31" s="38">
        <v>1</v>
      </c>
      <c r="M31" s="38">
        <v>52738</v>
      </c>
      <c r="N31" s="44">
        <f t="shared" si="1"/>
        <v>4.8541848382570446E-3</v>
      </c>
    </row>
    <row r="32" spans="2:14" ht="12.75" customHeight="1">
      <c r="B32" s="37" t="s">
        <v>114</v>
      </c>
      <c r="C32" s="37" t="s">
        <v>115</v>
      </c>
      <c r="D32" s="38">
        <v>152</v>
      </c>
      <c r="E32" s="38">
        <v>112</v>
      </c>
      <c r="F32" s="38">
        <v>21</v>
      </c>
      <c r="G32" s="39">
        <f t="shared" si="0"/>
        <v>0.1875</v>
      </c>
      <c r="H32" s="38">
        <v>91</v>
      </c>
      <c r="I32" s="38">
        <v>7</v>
      </c>
      <c r="J32" s="38">
        <v>1</v>
      </c>
      <c r="K32" s="38">
        <v>33</v>
      </c>
      <c r="L32" s="38">
        <v>1</v>
      </c>
      <c r="M32" s="38">
        <v>33159</v>
      </c>
      <c r="N32" s="44">
        <f t="shared" si="1"/>
        <v>4.5839741849874847E-3</v>
      </c>
    </row>
    <row r="33" spans="2:14" ht="12.75" customHeight="1">
      <c r="B33" s="37" t="s">
        <v>96</v>
      </c>
      <c r="C33" s="37" t="s">
        <v>116</v>
      </c>
      <c r="D33" s="38">
        <v>119</v>
      </c>
      <c r="E33" s="38">
        <v>64</v>
      </c>
      <c r="F33" s="38">
        <v>13</v>
      </c>
      <c r="G33" s="39">
        <f t="shared" si="0"/>
        <v>0.203125</v>
      </c>
      <c r="H33" s="38">
        <v>51</v>
      </c>
      <c r="I33" s="38">
        <v>9</v>
      </c>
      <c r="J33" s="38">
        <v>2</v>
      </c>
      <c r="K33" s="38">
        <v>53</v>
      </c>
      <c r="L33" s="38">
        <v>1</v>
      </c>
      <c r="M33" s="38">
        <v>28172</v>
      </c>
      <c r="N33" s="44">
        <f t="shared" si="1"/>
        <v>4.2240522504614509E-3</v>
      </c>
    </row>
    <row r="34" spans="2:14" ht="12.75" customHeight="1">
      <c r="B34" s="37" t="s">
        <v>96</v>
      </c>
      <c r="C34" s="37" t="s">
        <v>117</v>
      </c>
      <c r="D34" s="38">
        <v>96</v>
      </c>
      <c r="E34" s="38">
        <v>14</v>
      </c>
      <c r="F34" s="38">
        <v>4</v>
      </c>
      <c r="G34" s="39">
        <f t="shared" si="0"/>
        <v>0.2857142857142857</v>
      </c>
      <c r="H34" s="38">
        <v>10</v>
      </c>
      <c r="I34" s="38">
        <v>24</v>
      </c>
      <c r="J34" s="38">
        <v>7</v>
      </c>
      <c r="K34" s="38">
        <v>80</v>
      </c>
      <c r="L34" s="38">
        <v>4</v>
      </c>
      <c r="M34" s="38">
        <v>28172</v>
      </c>
      <c r="N34" s="44">
        <f t="shared" si="1"/>
        <v>3.4076387902882295E-3</v>
      </c>
    </row>
    <row r="35" spans="2:14" ht="12.75" customHeight="1">
      <c r="B35" s="37" t="s">
        <v>114</v>
      </c>
      <c r="C35" s="37" t="s">
        <v>118</v>
      </c>
      <c r="D35" s="38">
        <v>110</v>
      </c>
      <c r="E35" s="38">
        <v>55</v>
      </c>
      <c r="F35" s="38">
        <v>15</v>
      </c>
      <c r="G35" s="39">
        <f t="shared" si="0"/>
        <v>0.27272727272727271</v>
      </c>
      <c r="H35" s="38">
        <v>40</v>
      </c>
      <c r="I35" s="38">
        <v>7</v>
      </c>
      <c r="J35" s="38">
        <v>2</v>
      </c>
      <c r="K35" s="38">
        <v>41</v>
      </c>
      <c r="L35" s="38">
        <v>1</v>
      </c>
      <c r="M35" s="38">
        <v>33159</v>
      </c>
      <c r="N35" s="44">
        <f t="shared" si="1"/>
        <v>3.3173497391356796E-3</v>
      </c>
    </row>
    <row r="36" spans="2:14" ht="12.75" customHeight="1">
      <c r="B36" s="37" t="s">
        <v>355</v>
      </c>
      <c r="C36" s="37" t="s">
        <v>120</v>
      </c>
      <c r="D36" s="38">
        <v>379</v>
      </c>
      <c r="E36" s="38">
        <v>406</v>
      </c>
      <c r="F36" s="38">
        <v>16</v>
      </c>
      <c r="G36" s="39">
        <f t="shared" si="0"/>
        <v>3.9408866995073892E-2</v>
      </c>
      <c r="H36" s="38">
        <v>390</v>
      </c>
      <c r="I36" s="38">
        <v>24</v>
      </c>
      <c r="J36" s="38">
        <v>1</v>
      </c>
      <c r="K36" s="38">
        <v>169</v>
      </c>
      <c r="L36" s="38">
        <v>1</v>
      </c>
      <c r="M36" s="38">
        <v>149312</v>
      </c>
      <c r="N36" s="44">
        <f t="shared" si="1"/>
        <v>2.5383090441491642E-3</v>
      </c>
    </row>
    <row r="37" spans="2:14" ht="12.75" customHeight="1">
      <c r="B37" s="37" t="s">
        <v>22</v>
      </c>
      <c r="C37" s="37" t="s">
        <v>121</v>
      </c>
      <c r="D37" s="38">
        <v>176</v>
      </c>
      <c r="E37" s="38">
        <v>141</v>
      </c>
      <c r="F37" s="38">
        <v>11</v>
      </c>
      <c r="G37" s="39">
        <f t="shared" si="0"/>
        <v>7.8014184397163122E-2</v>
      </c>
      <c r="H37" s="38">
        <v>130</v>
      </c>
      <c r="I37" s="38">
        <v>16</v>
      </c>
      <c r="J37" s="38">
        <v>1</v>
      </c>
      <c r="K37" s="38">
        <v>97</v>
      </c>
      <c r="L37" s="38">
        <v>1</v>
      </c>
      <c r="M37" s="38">
        <v>115443</v>
      </c>
      <c r="N37" s="44">
        <f t="shared" si="1"/>
        <v>1.5245619050093986E-3</v>
      </c>
    </row>
    <row r="38" spans="2:14" ht="12.75" customHeight="1">
      <c r="B38" s="37" t="s">
        <v>103</v>
      </c>
      <c r="C38" s="37" t="s">
        <v>122</v>
      </c>
      <c r="D38" s="38">
        <v>78</v>
      </c>
      <c r="E38" s="38">
        <v>60</v>
      </c>
      <c r="F38" s="38">
        <v>4</v>
      </c>
      <c r="G38" s="39">
        <f t="shared" si="0"/>
        <v>6.6666666666666666E-2</v>
      </c>
      <c r="H38" s="38">
        <v>56</v>
      </c>
      <c r="I38" s="38">
        <v>20</v>
      </c>
      <c r="J38" s="38">
        <v>1</v>
      </c>
      <c r="K38" s="38">
        <v>50</v>
      </c>
      <c r="L38" s="38">
        <v>1</v>
      </c>
      <c r="M38" s="38">
        <v>52738</v>
      </c>
      <c r="N38" s="44">
        <f t="shared" si="1"/>
        <v>1.4790094429064432E-3</v>
      </c>
    </row>
    <row r="39" spans="2:14" ht="12.75" customHeight="1">
      <c r="B39" s="37" t="s">
        <v>85</v>
      </c>
      <c r="C39" s="37" t="s">
        <v>123</v>
      </c>
      <c r="D39" s="38">
        <v>26</v>
      </c>
      <c r="E39" s="38">
        <v>11</v>
      </c>
      <c r="F39" s="38">
        <v>2</v>
      </c>
      <c r="G39" s="39">
        <f t="shared" si="0"/>
        <v>0.18181818181818182</v>
      </c>
      <c r="H39" s="38">
        <v>9</v>
      </c>
      <c r="I39" s="38">
        <v>13</v>
      </c>
      <c r="J39" s="38">
        <v>2</v>
      </c>
      <c r="K39" s="38">
        <v>18</v>
      </c>
      <c r="L39" s="38">
        <v>8</v>
      </c>
      <c r="M39" s="38">
        <v>18194</v>
      </c>
      <c r="N39" s="44">
        <f t="shared" si="1"/>
        <v>1.4290425414971969E-3</v>
      </c>
    </row>
    <row r="40" spans="2:14" ht="12.75" customHeight="1">
      <c r="B40" s="37" t="s">
        <v>356</v>
      </c>
      <c r="C40" s="37" t="s">
        <v>124</v>
      </c>
      <c r="D40" s="38">
        <v>258</v>
      </c>
      <c r="E40" s="38">
        <v>25</v>
      </c>
      <c r="F40" s="38">
        <v>4</v>
      </c>
      <c r="G40" s="39">
        <f t="shared" si="0"/>
        <v>0.16</v>
      </c>
      <c r="H40" s="38">
        <v>21</v>
      </c>
      <c r="I40" s="38">
        <v>65</v>
      </c>
      <c r="J40" s="38">
        <v>10</v>
      </c>
      <c r="K40" s="38">
        <v>138</v>
      </c>
      <c r="L40" s="38">
        <v>1</v>
      </c>
      <c r="M40" s="38">
        <v>229185</v>
      </c>
      <c r="N40" s="44">
        <f t="shared" si="1"/>
        <v>1.1257281235682963E-3</v>
      </c>
    </row>
    <row r="41" spans="2:14" ht="12.75" customHeight="1">
      <c r="B41" s="37" t="s">
        <v>355</v>
      </c>
      <c r="C41" s="37" t="s">
        <v>125</v>
      </c>
      <c r="D41" s="38">
        <v>146</v>
      </c>
      <c r="E41" s="38">
        <v>43</v>
      </c>
      <c r="F41" s="38">
        <v>10</v>
      </c>
      <c r="G41" s="39">
        <f t="shared" si="0"/>
        <v>0.23255813953488372</v>
      </c>
      <c r="H41" s="38">
        <v>33</v>
      </c>
      <c r="I41" s="38">
        <v>15</v>
      </c>
      <c r="J41" s="38">
        <v>3</v>
      </c>
      <c r="K41" s="38">
        <v>79</v>
      </c>
      <c r="L41" s="38">
        <v>1</v>
      </c>
      <c r="M41" s="38">
        <v>149312</v>
      </c>
      <c r="N41" s="44">
        <f t="shared" si="1"/>
        <v>9.7781825975139301E-4</v>
      </c>
    </row>
    <row r="42" spans="2:14" ht="12.75" customHeight="1">
      <c r="B42" s="37" t="s">
        <v>354</v>
      </c>
      <c r="C42" s="37" t="s">
        <v>126</v>
      </c>
      <c r="D42" s="38">
        <v>63</v>
      </c>
      <c r="E42" s="38">
        <v>78</v>
      </c>
      <c r="F42" s="38">
        <v>7</v>
      </c>
      <c r="G42" s="39">
        <f t="shared" si="0"/>
        <v>8.9743589743589744E-2</v>
      </c>
      <c r="H42" s="38">
        <v>71</v>
      </c>
      <c r="I42" s="38">
        <v>9</v>
      </c>
      <c r="J42" s="38">
        <v>1</v>
      </c>
      <c r="K42" s="38">
        <v>29</v>
      </c>
      <c r="L42" s="38">
        <v>2</v>
      </c>
      <c r="M42" s="38">
        <v>66720</v>
      </c>
      <c r="N42" s="44">
        <f t="shared" si="1"/>
        <v>9.4424460431654679E-4</v>
      </c>
    </row>
    <row r="43" spans="2:14" ht="12.75" customHeight="1">
      <c r="B43" s="37" t="s">
        <v>22</v>
      </c>
      <c r="C43" s="37" t="s">
        <v>127</v>
      </c>
      <c r="D43" s="38">
        <v>106</v>
      </c>
      <c r="E43" s="38">
        <v>14</v>
      </c>
      <c r="F43" s="38">
        <v>7</v>
      </c>
      <c r="G43" s="39">
        <f t="shared" si="0"/>
        <v>0.5</v>
      </c>
      <c r="H43" s="38">
        <v>7</v>
      </c>
      <c r="I43" s="38">
        <v>15</v>
      </c>
      <c r="J43" s="38">
        <v>8</v>
      </c>
      <c r="K43" s="38">
        <v>38</v>
      </c>
      <c r="L43" s="38">
        <v>1</v>
      </c>
      <c r="M43" s="38">
        <v>115443</v>
      </c>
      <c r="N43" s="44">
        <f t="shared" si="1"/>
        <v>9.182020564261151E-4</v>
      </c>
    </row>
    <row r="44" spans="2:14" ht="12.75" customHeight="1">
      <c r="B44" s="37" t="s">
        <v>355</v>
      </c>
      <c r="C44" s="37" t="s">
        <v>128</v>
      </c>
      <c r="D44" s="38">
        <v>113</v>
      </c>
      <c r="E44" s="38">
        <v>13</v>
      </c>
      <c r="F44" s="38">
        <v>8</v>
      </c>
      <c r="G44" s="39">
        <f t="shared" si="0"/>
        <v>0.61538461538461542</v>
      </c>
      <c r="H44" s="38">
        <v>5</v>
      </c>
      <c r="I44" s="38">
        <v>14</v>
      </c>
      <c r="J44" s="38">
        <v>9</v>
      </c>
      <c r="K44" s="38">
        <v>34</v>
      </c>
      <c r="L44" s="38">
        <v>1</v>
      </c>
      <c r="M44" s="38">
        <v>149312</v>
      </c>
      <c r="N44" s="44">
        <f t="shared" si="1"/>
        <v>7.5680454350621521E-4</v>
      </c>
    </row>
    <row r="45" spans="2:14" ht="12.75" customHeight="1">
      <c r="B45" s="37" t="s">
        <v>359</v>
      </c>
      <c r="C45" s="37" t="s">
        <v>129</v>
      </c>
      <c r="D45" s="38">
        <v>22</v>
      </c>
      <c r="E45" s="38">
        <v>12</v>
      </c>
      <c r="F45" s="38">
        <v>2</v>
      </c>
      <c r="G45" s="39">
        <f t="shared" si="0"/>
        <v>0.16666666666666666</v>
      </c>
      <c r="H45" s="38">
        <v>10</v>
      </c>
      <c r="I45" s="38">
        <v>11</v>
      </c>
      <c r="J45" s="38">
        <v>2</v>
      </c>
      <c r="K45" s="38">
        <v>20</v>
      </c>
      <c r="L45" s="38">
        <v>2</v>
      </c>
      <c r="M45" s="38">
        <v>38406</v>
      </c>
      <c r="N45" s="44">
        <f t="shared" si="1"/>
        <v>5.7282716242253813E-4</v>
      </c>
    </row>
    <row r="46" spans="2:14" ht="12.75" customHeight="1">
      <c r="B46" s="37" t="s">
        <v>355</v>
      </c>
      <c r="C46" s="37" t="s">
        <v>130</v>
      </c>
      <c r="D46" s="38">
        <v>57</v>
      </c>
      <c r="E46" s="38">
        <v>12</v>
      </c>
      <c r="F46" s="38">
        <v>2</v>
      </c>
      <c r="G46" s="39">
        <f t="shared" si="0"/>
        <v>0.16666666666666666</v>
      </c>
      <c r="H46" s="38">
        <v>10</v>
      </c>
      <c r="I46" s="38">
        <v>29</v>
      </c>
      <c r="J46" s="38">
        <v>5</v>
      </c>
      <c r="K46" s="38">
        <v>42</v>
      </c>
      <c r="L46" s="38">
        <v>15</v>
      </c>
      <c r="M46" s="38">
        <v>149312</v>
      </c>
      <c r="N46" s="44">
        <f t="shared" si="1"/>
        <v>3.8175096442348908E-4</v>
      </c>
    </row>
    <row r="47" spans="2:14" ht="12.75" customHeight="1">
      <c r="B47" s="37" t="s">
        <v>356</v>
      </c>
      <c r="C47" s="37" t="s">
        <v>131</v>
      </c>
      <c r="D47" s="38">
        <v>87</v>
      </c>
      <c r="E47" s="38">
        <v>25</v>
      </c>
      <c r="F47" s="38">
        <v>10</v>
      </c>
      <c r="G47" s="39">
        <f t="shared" si="0"/>
        <v>0.4</v>
      </c>
      <c r="H47" s="38">
        <v>15</v>
      </c>
      <c r="I47" s="38">
        <v>9</v>
      </c>
      <c r="J47" s="38">
        <v>3</v>
      </c>
      <c r="K47" s="38">
        <v>43</v>
      </c>
      <c r="L47" s="38">
        <v>1</v>
      </c>
      <c r="M47" s="38">
        <v>229185</v>
      </c>
      <c r="N47" s="44">
        <f t="shared" si="1"/>
        <v>3.7960599515675109E-4</v>
      </c>
    </row>
    <row r="48" spans="2:14" ht="12.75" customHeight="1">
      <c r="B48" s="37" t="s">
        <v>114</v>
      </c>
      <c r="C48" s="37" t="s">
        <v>132</v>
      </c>
      <c r="D48" s="38">
        <v>12</v>
      </c>
      <c r="E48" s="38">
        <v>6</v>
      </c>
      <c r="F48" s="38">
        <v>1</v>
      </c>
      <c r="G48" s="39">
        <f t="shared" si="0"/>
        <v>0.16666666666666666</v>
      </c>
      <c r="H48" s="38">
        <v>5</v>
      </c>
      <c r="I48" s="38">
        <v>12</v>
      </c>
      <c r="J48" s="38">
        <v>2</v>
      </c>
      <c r="K48" s="38">
        <v>12</v>
      </c>
      <c r="L48" s="38">
        <v>12</v>
      </c>
      <c r="M48" s="38">
        <v>33159</v>
      </c>
      <c r="N48" s="44">
        <f t="shared" si="1"/>
        <v>3.6189269881480143E-4</v>
      </c>
    </row>
    <row r="49" spans="2:14" ht="12.75" customHeight="1">
      <c r="B49" s="37" t="s">
        <v>359</v>
      </c>
      <c r="C49" s="37" t="s">
        <v>133</v>
      </c>
      <c r="D49" s="38">
        <v>14</v>
      </c>
      <c r="E49" s="38">
        <v>90</v>
      </c>
      <c r="F49" s="38">
        <v>5</v>
      </c>
      <c r="G49" s="39">
        <f t="shared" si="0"/>
        <v>5.5555555555555552E-2</v>
      </c>
      <c r="H49" s="38">
        <v>85</v>
      </c>
      <c r="I49" s="38">
        <v>3</v>
      </c>
      <c r="J49" s="38">
        <v>0</v>
      </c>
      <c r="K49" s="38">
        <v>5</v>
      </c>
      <c r="L49" s="38">
        <v>1</v>
      </c>
      <c r="M49" s="38">
        <v>38406</v>
      </c>
      <c r="N49" s="44">
        <f t="shared" si="1"/>
        <v>3.6452637608706974E-4</v>
      </c>
    </row>
    <row r="50" spans="2:14" ht="12.75" customHeight="1">
      <c r="B50" s="37" t="s">
        <v>22</v>
      </c>
      <c r="C50" s="37" t="s">
        <v>134</v>
      </c>
      <c r="D50" s="38">
        <v>38</v>
      </c>
      <c r="E50" s="38">
        <v>22</v>
      </c>
      <c r="F50" s="38">
        <v>6</v>
      </c>
      <c r="G50" s="39">
        <f t="shared" si="0"/>
        <v>0.27272727272727271</v>
      </c>
      <c r="H50" s="38">
        <v>16</v>
      </c>
      <c r="I50" s="38">
        <v>6</v>
      </c>
      <c r="J50" s="38">
        <v>2</v>
      </c>
      <c r="K50" s="38">
        <v>13</v>
      </c>
      <c r="L50" s="38">
        <v>1</v>
      </c>
      <c r="M50" s="38">
        <v>115443</v>
      </c>
      <c r="N50" s="44">
        <f t="shared" si="1"/>
        <v>3.2916677494521107E-4</v>
      </c>
    </row>
    <row r="51" spans="2:14" ht="12.75" customHeight="1">
      <c r="B51" s="37" t="s">
        <v>34</v>
      </c>
      <c r="C51" s="37" t="s">
        <v>135</v>
      </c>
      <c r="D51" s="38">
        <v>34</v>
      </c>
      <c r="E51" s="38">
        <v>22</v>
      </c>
      <c r="F51" s="38">
        <v>5</v>
      </c>
      <c r="G51" s="39">
        <f t="shared" si="0"/>
        <v>0.22727272727272727</v>
      </c>
      <c r="H51" s="38">
        <v>17</v>
      </c>
      <c r="I51" s="38">
        <v>7</v>
      </c>
      <c r="J51" s="38">
        <v>2</v>
      </c>
      <c r="K51" s="38">
        <v>16</v>
      </c>
      <c r="L51" s="38">
        <v>1</v>
      </c>
      <c r="M51" s="38">
        <v>112814</v>
      </c>
      <c r="N51" s="44">
        <f t="shared" si="1"/>
        <v>3.0138103426879644E-4</v>
      </c>
    </row>
    <row r="52" spans="2:14" ht="12.75" customHeight="1">
      <c r="B52" s="37" t="s">
        <v>355</v>
      </c>
      <c r="C52" s="37" t="s">
        <v>136</v>
      </c>
      <c r="D52" s="38">
        <v>32</v>
      </c>
      <c r="E52" s="38">
        <v>30</v>
      </c>
      <c r="F52" s="38">
        <v>7</v>
      </c>
      <c r="G52" s="39">
        <f t="shared" si="0"/>
        <v>0.23333333333333334</v>
      </c>
      <c r="H52" s="38">
        <v>23</v>
      </c>
      <c r="I52" s="38">
        <v>5</v>
      </c>
      <c r="J52" s="38">
        <v>1</v>
      </c>
      <c r="K52" s="38">
        <v>18</v>
      </c>
      <c r="L52" s="38">
        <v>1</v>
      </c>
      <c r="M52" s="38">
        <v>149312</v>
      </c>
      <c r="N52" s="44">
        <f t="shared" si="1"/>
        <v>2.1431633090441491E-4</v>
      </c>
    </row>
    <row r="53" spans="2:14" ht="12.75" customHeight="1">
      <c r="B53" s="37" t="s">
        <v>357</v>
      </c>
      <c r="C53" s="37" t="s">
        <v>137</v>
      </c>
      <c r="D53" s="38">
        <v>14</v>
      </c>
      <c r="E53" s="38">
        <v>22</v>
      </c>
      <c r="F53" s="38">
        <v>2</v>
      </c>
      <c r="G53" s="39">
        <f t="shared" si="0"/>
        <v>9.0909090909090912E-2</v>
      </c>
      <c r="H53" s="38">
        <v>20</v>
      </c>
      <c r="I53" s="38">
        <v>7</v>
      </c>
      <c r="J53" s="38">
        <v>1</v>
      </c>
      <c r="K53" s="38">
        <v>7</v>
      </c>
      <c r="L53" s="38">
        <v>7</v>
      </c>
      <c r="M53" s="38">
        <v>75607</v>
      </c>
      <c r="N53" s="44">
        <f t="shared" si="1"/>
        <v>1.8516803999629665E-4</v>
      </c>
    </row>
    <row r="54" spans="2:14" ht="12.75" customHeight="1">
      <c r="B54" s="37" t="s">
        <v>357</v>
      </c>
      <c r="C54" s="37" t="s">
        <v>138</v>
      </c>
      <c r="D54" s="38">
        <v>13</v>
      </c>
      <c r="E54" s="38">
        <v>43</v>
      </c>
      <c r="F54" s="38">
        <v>5</v>
      </c>
      <c r="G54" s="39">
        <f t="shared" si="0"/>
        <v>0.11627906976744186</v>
      </c>
      <c r="H54" s="38">
        <v>38</v>
      </c>
      <c r="I54" s="38">
        <v>3</v>
      </c>
      <c r="J54" s="38">
        <v>0</v>
      </c>
      <c r="K54" s="38">
        <v>6</v>
      </c>
      <c r="L54" s="38">
        <v>1</v>
      </c>
      <c r="M54" s="38">
        <v>75607</v>
      </c>
      <c r="N54" s="44">
        <f t="shared" si="1"/>
        <v>1.7194175142513259E-4</v>
      </c>
    </row>
    <row r="55" spans="2:14" ht="12.75" customHeight="1">
      <c r="B55" s="37" t="s">
        <v>355</v>
      </c>
      <c r="C55" s="37" t="s">
        <v>139</v>
      </c>
      <c r="D55" s="38">
        <v>23</v>
      </c>
      <c r="E55" s="38">
        <v>4</v>
      </c>
      <c r="F55" s="38">
        <v>1</v>
      </c>
      <c r="G55" s="39">
        <f t="shared" si="0"/>
        <v>0.25</v>
      </c>
      <c r="H55" s="38">
        <v>3</v>
      </c>
      <c r="I55" s="38">
        <v>23</v>
      </c>
      <c r="J55" s="38">
        <v>6</v>
      </c>
      <c r="K55" s="38">
        <v>23</v>
      </c>
      <c r="L55" s="38">
        <v>23</v>
      </c>
      <c r="M55" s="38">
        <v>149312</v>
      </c>
      <c r="N55" s="44">
        <f t="shared" si="1"/>
        <v>1.5403986283754823E-4</v>
      </c>
    </row>
    <row r="56" spans="2:14" ht="12.75" customHeight="1">
      <c r="B56" s="37" t="s">
        <v>96</v>
      </c>
      <c r="C56" s="37" t="s">
        <v>140</v>
      </c>
      <c r="D56" s="38">
        <v>3</v>
      </c>
      <c r="E56" s="38">
        <v>3</v>
      </c>
      <c r="F56" s="38">
        <v>2</v>
      </c>
      <c r="G56" s="39">
        <f t="shared" si="0"/>
        <v>0.66666666666666663</v>
      </c>
      <c r="H56" s="38">
        <v>1</v>
      </c>
      <c r="I56" s="38">
        <v>2</v>
      </c>
      <c r="J56" s="38">
        <v>1</v>
      </c>
      <c r="K56" s="38">
        <v>2</v>
      </c>
      <c r="L56" s="38">
        <v>1</v>
      </c>
      <c r="M56" s="38">
        <v>28172</v>
      </c>
      <c r="N56" s="44">
        <f t="shared" si="1"/>
        <v>1.0648871219650717E-4</v>
      </c>
    </row>
    <row r="57" spans="2:14" ht="12.75" customHeight="1">
      <c r="B57" s="37" t="s">
        <v>355</v>
      </c>
      <c r="C57" s="37" t="s">
        <v>141</v>
      </c>
      <c r="D57" s="38">
        <v>8</v>
      </c>
      <c r="E57" s="38">
        <v>20</v>
      </c>
      <c r="F57" s="38">
        <v>2</v>
      </c>
      <c r="G57" s="39">
        <f t="shared" si="0"/>
        <v>0.1</v>
      </c>
      <c r="H57" s="38">
        <v>18</v>
      </c>
      <c r="I57" s="38">
        <v>4</v>
      </c>
      <c r="J57" s="38">
        <v>0</v>
      </c>
      <c r="K57" s="38">
        <v>5</v>
      </c>
      <c r="L57" s="38">
        <v>3</v>
      </c>
      <c r="M57" s="38">
        <v>149312</v>
      </c>
      <c r="N57" s="44">
        <f t="shared" si="1"/>
        <v>5.3579082726103728E-5</v>
      </c>
    </row>
    <row r="58" spans="2:14" ht="12.75" customHeight="1">
      <c r="B58" s="37" t="s">
        <v>354</v>
      </c>
      <c r="C58" s="37" t="s">
        <v>142</v>
      </c>
      <c r="D58" s="55" t="s">
        <v>329</v>
      </c>
      <c r="E58" s="55" t="s">
        <v>329</v>
      </c>
      <c r="F58" s="55" t="s">
        <v>329</v>
      </c>
      <c r="G58" s="55" t="s">
        <v>329</v>
      </c>
      <c r="H58" s="55" t="s">
        <v>329</v>
      </c>
      <c r="I58" s="55" t="s">
        <v>329</v>
      </c>
      <c r="J58" s="55" t="s">
        <v>329</v>
      </c>
      <c r="K58" s="55" t="s">
        <v>329</v>
      </c>
      <c r="L58" s="55" t="s">
        <v>329</v>
      </c>
      <c r="M58" s="38">
        <v>66720</v>
      </c>
      <c r="N58" s="55" t="s">
        <v>329</v>
      </c>
    </row>
    <row r="59" spans="2:14" ht="12.75" customHeight="1">
      <c r="B59" s="46" t="s">
        <v>10</v>
      </c>
      <c r="C59" s="46"/>
      <c r="D59" s="47">
        <f>SUM(D5:D58)</f>
        <v>89141</v>
      </c>
      <c r="E59" s="47">
        <f t="shared" ref="E59:H59" si="2">SUM(E5:E58)</f>
        <v>14020</v>
      </c>
      <c r="F59" s="47">
        <f t="shared" si="2"/>
        <v>3698</v>
      </c>
      <c r="G59" s="48">
        <f>F59/E59</f>
        <v>0.2637660485021398</v>
      </c>
      <c r="H59" s="47">
        <f t="shared" si="2"/>
        <v>10322</v>
      </c>
      <c r="I59" s="47">
        <f>D59/F59</f>
        <v>24.105191995673337</v>
      </c>
      <c r="J59" s="47">
        <f>D59/E59</f>
        <v>6.3581312410841653</v>
      </c>
      <c r="K59" s="47"/>
      <c r="L59" s="47"/>
      <c r="M59" s="47"/>
      <c r="N59" s="47"/>
    </row>
    <row r="60" spans="2:14" ht="12.75" customHeight="1"/>
    <row r="61" spans="2:14" ht="12.75" customHeight="1"/>
    <row r="62" spans="2:14" ht="12.75" customHeight="1"/>
    <row r="63" spans="2:14" ht="45">
      <c r="B63" s="63" t="s">
        <v>345</v>
      </c>
      <c r="C63" s="64"/>
      <c r="D63" s="64"/>
      <c r="E63" s="64"/>
      <c r="F63" s="64"/>
      <c r="G63" s="64"/>
      <c r="H63" s="64"/>
      <c r="I63" s="64"/>
      <c r="J63" s="64"/>
      <c r="K63" s="64"/>
      <c r="L63" s="65"/>
    </row>
    <row r="64" spans="2:14" ht="28">
      <c r="B64" s="59" t="s">
        <v>346</v>
      </c>
      <c r="C64" s="60"/>
      <c r="D64" s="60"/>
      <c r="E64" s="60"/>
      <c r="F64" s="60"/>
      <c r="G64" s="60"/>
      <c r="H64" s="60"/>
      <c r="I64" s="60"/>
      <c r="J64" s="60"/>
      <c r="K64" s="60"/>
      <c r="L64" s="61"/>
    </row>
    <row r="65" spans="2:12" ht="84">
      <c r="B65" s="5" t="s">
        <v>11</v>
      </c>
      <c r="C65" s="4" t="s">
        <v>13</v>
      </c>
      <c r="D65" s="5" t="s">
        <v>0</v>
      </c>
      <c r="E65" s="6" t="s">
        <v>1</v>
      </c>
      <c r="F65" s="7" t="s">
        <v>347</v>
      </c>
      <c r="G65" s="8" t="s">
        <v>348</v>
      </c>
      <c r="H65" s="8" t="s">
        <v>349</v>
      </c>
      <c r="I65" s="9" t="s">
        <v>350</v>
      </c>
      <c r="J65" s="9" t="s">
        <v>6</v>
      </c>
      <c r="K65" s="5" t="s">
        <v>351</v>
      </c>
      <c r="L65" s="5" t="s">
        <v>352</v>
      </c>
    </row>
    <row r="66" spans="2:12">
      <c r="B66" s="10" t="s">
        <v>114</v>
      </c>
      <c r="C66" s="10" t="s">
        <v>119</v>
      </c>
      <c r="D66" s="11">
        <v>96</v>
      </c>
      <c r="E66" s="11">
        <v>52</v>
      </c>
      <c r="F66" s="11">
        <v>7</v>
      </c>
      <c r="G66" s="12">
        <f>F66/E66</f>
        <v>0.13461538461538461</v>
      </c>
      <c r="H66" s="11">
        <v>45</v>
      </c>
      <c r="I66" s="13">
        <f>D66/F66</f>
        <v>13.714285714285714</v>
      </c>
      <c r="J66" s="13">
        <f>D66/E66</f>
        <v>1.8461538461538463</v>
      </c>
      <c r="K66" s="14">
        <v>33159</v>
      </c>
      <c r="L66" s="15">
        <f>D66/K66</f>
        <v>2.8951415905184115E-3</v>
      </c>
    </row>
    <row r="67" spans="2:12" ht="12.75" customHeight="1"/>
    <row r="68" spans="2:12" ht="12.75" customHeight="1"/>
    <row r="69" spans="2:12" ht="12.75" customHeight="1"/>
    <row r="70" spans="2:12" ht="12.75" customHeight="1"/>
    <row r="71" spans="2:12" ht="12.75" customHeight="1"/>
    <row r="72" spans="2:12" ht="12.75" customHeight="1"/>
    <row r="73" spans="2:12" ht="12.75" customHeight="1"/>
    <row r="74" spans="2:12" ht="12.75" customHeight="1"/>
    <row r="75" spans="2:12" ht="12.75" customHeight="1"/>
    <row r="76" spans="2:12" ht="12.75" customHeight="1"/>
    <row r="77" spans="2:12" ht="12.75" customHeight="1"/>
    <row r="78" spans="2:12" ht="12.75" customHeight="1"/>
    <row r="79" spans="2:12" ht="12.75" customHeight="1"/>
    <row r="80" spans="2:12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</sheetData>
  <mergeCells count="5">
    <mergeCell ref="B64:L64"/>
    <mergeCell ref="B2:C2"/>
    <mergeCell ref="D2:N2"/>
    <mergeCell ref="B3:C3"/>
    <mergeCell ref="B63:L63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96"/>
  <sheetViews>
    <sheetView workbookViewId="0">
      <pane ySplit="4" topLeftCell="A5" activePane="bottomLeft" state="frozen"/>
      <selection pane="bottomLeft" activeCell="D13" sqref="D13"/>
    </sheetView>
  </sheetViews>
  <sheetFormatPr baseColWidth="10" defaultColWidth="12.6640625" defaultRowHeight="15" customHeight="1" x14ac:dyDescent="0"/>
  <cols>
    <col min="1" max="1" width="8" style="36" customWidth="1"/>
    <col min="2" max="2" width="22.6640625" style="36" customWidth="1"/>
    <col min="3" max="3" width="8.6640625" style="36" customWidth="1"/>
    <col min="4" max="4" width="36.33203125" style="36" customWidth="1"/>
    <col min="5" max="5" width="12.6640625" style="36" customWidth="1"/>
    <col min="6" max="6" width="11.6640625" style="36" customWidth="1"/>
    <col min="7" max="7" width="10.6640625" style="36" customWidth="1"/>
    <col min="8" max="9" width="11.6640625" style="36" customWidth="1"/>
    <col min="10" max="11" width="9.6640625" style="36" customWidth="1"/>
    <col min="12" max="12" width="10.6640625" style="36" customWidth="1"/>
    <col min="13" max="13" width="9.6640625" style="36" customWidth="1"/>
    <col min="14" max="14" width="10.6640625" style="36" customWidth="1"/>
    <col min="15" max="15" width="13.6640625" style="36" customWidth="1"/>
    <col min="16" max="16384" width="12.6640625" style="36"/>
  </cols>
  <sheetData>
    <row r="2" spans="2:15" ht="84" customHeight="1">
      <c r="B2" s="66" t="s">
        <v>344</v>
      </c>
      <c r="C2" s="66"/>
      <c r="D2" s="66"/>
      <c r="E2" s="58" t="s">
        <v>331</v>
      </c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2:15" ht="98" customHeight="1">
      <c r="B3" s="62" t="s">
        <v>343</v>
      </c>
      <c r="C3" s="62"/>
      <c r="D3" s="62"/>
      <c r="E3" s="3" t="s">
        <v>0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143</v>
      </c>
      <c r="M3" s="3" t="s">
        <v>38</v>
      </c>
      <c r="N3" s="3" t="s">
        <v>15</v>
      </c>
      <c r="O3" s="3" t="s">
        <v>16</v>
      </c>
    </row>
    <row r="4" spans="2:15" ht="14">
      <c r="B4" s="3" t="s">
        <v>11</v>
      </c>
      <c r="C4" s="3" t="s">
        <v>12</v>
      </c>
      <c r="D4" s="3" t="s">
        <v>13</v>
      </c>
      <c r="E4" s="3" t="s">
        <v>332</v>
      </c>
      <c r="F4" s="3" t="s">
        <v>333</v>
      </c>
      <c r="G4" s="3" t="s">
        <v>334</v>
      </c>
      <c r="H4" s="3" t="s">
        <v>335</v>
      </c>
      <c r="I4" s="3" t="s">
        <v>336</v>
      </c>
      <c r="J4" s="3" t="s">
        <v>337</v>
      </c>
      <c r="K4" s="3" t="s">
        <v>338</v>
      </c>
      <c r="L4" s="3"/>
      <c r="M4" s="3"/>
      <c r="N4" s="3" t="s">
        <v>339</v>
      </c>
      <c r="O4" s="3" t="s">
        <v>340</v>
      </c>
    </row>
    <row r="5" spans="2:15" ht="12.75" customHeight="1">
      <c r="B5" s="37" t="s">
        <v>357</v>
      </c>
      <c r="C5" s="49">
        <v>8</v>
      </c>
      <c r="D5" s="37" t="s">
        <v>31</v>
      </c>
      <c r="E5" s="38">
        <v>6389</v>
      </c>
      <c r="F5" s="38">
        <v>473</v>
      </c>
      <c r="G5" s="38">
        <v>149</v>
      </c>
      <c r="H5" s="39">
        <f t="shared" ref="H5:H36" si="0">G5/F5</f>
        <v>0.31501057082452433</v>
      </c>
      <c r="I5" s="38">
        <v>324</v>
      </c>
      <c r="J5" s="38">
        <f t="shared" ref="J5:J36" si="1">E5/G5</f>
        <v>42.879194630872483</v>
      </c>
      <c r="K5" s="38">
        <f t="shared" ref="K5:K36" si="2">E5/F5</f>
        <v>13.507399577167019</v>
      </c>
      <c r="L5" s="38">
        <v>214</v>
      </c>
      <c r="M5" s="38">
        <v>1</v>
      </c>
      <c r="N5" s="38">
        <v>5817</v>
      </c>
      <c r="O5" s="44">
        <f t="shared" ref="O5:O36" si="3">E5/N5</f>
        <v>1.0983324737837372</v>
      </c>
    </row>
    <row r="6" spans="2:15" ht="12.75" customHeight="1">
      <c r="B6" s="37" t="s">
        <v>32</v>
      </c>
      <c r="C6" s="49">
        <v>3</v>
      </c>
      <c r="D6" s="37" t="s">
        <v>33</v>
      </c>
      <c r="E6" s="38">
        <v>5180</v>
      </c>
      <c r="F6" s="38">
        <v>23</v>
      </c>
      <c r="G6" s="38">
        <v>19</v>
      </c>
      <c r="H6" s="39">
        <f t="shared" si="0"/>
        <v>0.82608695652173914</v>
      </c>
      <c r="I6" s="38">
        <v>4</v>
      </c>
      <c r="J6" s="38">
        <f t="shared" si="1"/>
        <v>272.63157894736844</v>
      </c>
      <c r="K6" s="38">
        <f t="shared" si="2"/>
        <v>225.21739130434781</v>
      </c>
      <c r="L6" s="38">
        <v>615</v>
      </c>
      <c r="M6" s="38">
        <v>1</v>
      </c>
      <c r="N6" s="38">
        <v>5603</v>
      </c>
      <c r="O6" s="44">
        <f t="shared" si="3"/>
        <v>0.92450472960913799</v>
      </c>
    </row>
    <row r="7" spans="2:15" ht="12.75" customHeight="1">
      <c r="B7" s="37" t="s">
        <v>34</v>
      </c>
      <c r="C7" s="49">
        <v>4</v>
      </c>
      <c r="D7" s="37" t="s">
        <v>35</v>
      </c>
      <c r="E7" s="38">
        <v>5604</v>
      </c>
      <c r="F7" s="38">
        <v>72</v>
      </c>
      <c r="G7" s="38">
        <v>47</v>
      </c>
      <c r="H7" s="39">
        <f t="shared" si="0"/>
        <v>0.65277777777777779</v>
      </c>
      <c r="I7" s="38">
        <v>25</v>
      </c>
      <c r="J7" s="38">
        <f t="shared" si="1"/>
        <v>119.23404255319149</v>
      </c>
      <c r="K7" s="38">
        <f t="shared" si="2"/>
        <v>77.833333333333329</v>
      </c>
      <c r="L7" s="38">
        <v>386</v>
      </c>
      <c r="M7" s="38">
        <v>1</v>
      </c>
      <c r="N7" s="38">
        <v>6204</v>
      </c>
      <c r="O7" s="44">
        <f t="shared" si="3"/>
        <v>0.90328820116054154</v>
      </c>
    </row>
    <row r="8" spans="2:15" ht="12.75" customHeight="1">
      <c r="B8" s="37" t="s">
        <v>357</v>
      </c>
      <c r="C8" s="49">
        <v>11</v>
      </c>
      <c r="D8" s="37" t="s">
        <v>36</v>
      </c>
      <c r="E8" s="38">
        <v>5777</v>
      </c>
      <c r="F8" s="38">
        <v>490</v>
      </c>
      <c r="G8" s="38">
        <v>145</v>
      </c>
      <c r="H8" s="39">
        <f t="shared" si="0"/>
        <v>0.29591836734693877</v>
      </c>
      <c r="I8" s="38">
        <v>345</v>
      </c>
      <c r="J8" s="38">
        <f t="shared" si="1"/>
        <v>39.841379310344827</v>
      </c>
      <c r="K8" s="38">
        <f t="shared" si="2"/>
        <v>11.789795918367346</v>
      </c>
      <c r="L8" s="38">
        <v>192</v>
      </c>
      <c r="M8" s="38">
        <v>1</v>
      </c>
      <c r="N8" s="38">
        <v>6497</v>
      </c>
      <c r="O8" s="44">
        <f t="shared" si="3"/>
        <v>0.88917962136370632</v>
      </c>
    </row>
    <row r="9" spans="2:15" ht="12.75" customHeight="1">
      <c r="B9" s="37" t="s">
        <v>354</v>
      </c>
      <c r="C9" s="49">
        <v>10</v>
      </c>
      <c r="D9" s="37" t="s">
        <v>37</v>
      </c>
      <c r="E9" s="38">
        <v>4309</v>
      </c>
      <c r="F9" s="38">
        <v>435</v>
      </c>
      <c r="G9" s="38">
        <v>163</v>
      </c>
      <c r="H9" s="39">
        <f t="shared" si="0"/>
        <v>0.37471264367816093</v>
      </c>
      <c r="I9" s="38">
        <v>272</v>
      </c>
      <c r="J9" s="38">
        <f t="shared" si="1"/>
        <v>26.435582822085891</v>
      </c>
      <c r="K9" s="38">
        <f t="shared" si="2"/>
        <v>9.9057471264367809</v>
      </c>
      <c r="L9" s="38">
        <v>260</v>
      </c>
      <c r="M9" s="38">
        <v>1</v>
      </c>
      <c r="N9" s="38">
        <v>6037</v>
      </c>
      <c r="O9" s="44">
        <f t="shared" si="3"/>
        <v>0.71376511512340568</v>
      </c>
    </row>
    <row r="10" spans="2:15" ht="12.75" customHeight="1">
      <c r="B10" s="37" t="s">
        <v>100</v>
      </c>
      <c r="C10" s="49">
        <v>6</v>
      </c>
      <c r="D10" s="37" t="s">
        <v>144</v>
      </c>
      <c r="E10" s="38">
        <v>4404</v>
      </c>
      <c r="F10" s="38">
        <v>189</v>
      </c>
      <c r="G10" s="38">
        <v>103</v>
      </c>
      <c r="H10" s="39">
        <f t="shared" si="0"/>
        <v>0.544973544973545</v>
      </c>
      <c r="I10" s="38">
        <v>86</v>
      </c>
      <c r="J10" s="38">
        <f t="shared" si="1"/>
        <v>42.757281553398059</v>
      </c>
      <c r="K10" s="38">
        <f t="shared" si="2"/>
        <v>23.301587301587301</v>
      </c>
      <c r="L10" s="38">
        <v>548</v>
      </c>
      <c r="M10" s="38">
        <v>1</v>
      </c>
      <c r="N10" s="38">
        <v>6256</v>
      </c>
      <c r="O10" s="44">
        <f t="shared" si="3"/>
        <v>0.70396419437340152</v>
      </c>
    </row>
    <row r="11" spans="2:15" ht="12.75" customHeight="1">
      <c r="B11" s="37" t="s">
        <v>355</v>
      </c>
      <c r="C11" s="49">
        <v>1</v>
      </c>
      <c r="D11" s="37" t="s">
        <v>145</v>
      </c>
      <c r="E11" s="38">
        <v>4271</v>
      </c>
      <c r="F11" s="38">
        <v>392</v>
      </c>
      <c r="G11" s="38">
        <v>73</v>
      </c>
      <c r="H11" s="39">
        <f t="shared" si="0"/>
        <v>0.18622448979591838</v>
      </c>
      <c r="I11" s="38">
        <v>319</v>
      </c>
      <c r="J11" s="38">
        <f t="shared" si="1"/>
        <v>58.506849315068493</v>
      </c>
      <c r="K11" s="38">
        <f t="shared" si="2"/>
        <v>10.895408163265307</v>
      </c>
      <c r="L11" s="38">
        <v>386</v>
      </c>
      <c r="M11" s="38">
        <v>1</v>
      </c>
      <c r="N11" s="38">
        <v>6071</v>
      </c>
      <c r="O11" s="44">
        <f t="shared" si="3"/>
        <v>0.70350848295173773</v>
      </c>
    </row>
    <row r="12" spans="2:15" ht="12.75" customHeight="1">
      <c r="B12" s="37" t="s">
        <v>146</v>
      </c>
      <c r="C12" s="49">
        <v>6</v>
      </c>
      <c r="D12" s="37" t="s">
        <v>147</v>
      </c>
      <c r="E12" s="38">
        <v>3663</v>
      </c>
      <c r="F12" s="38">
        <v>24</v>
      </c>
      <c r="G12" s="38">
        <v>17</v>
      </c>
      <c r="H12" s="39">
        <f t="shared" si="0"/>
        <v>0.70833333333333337</v>
      </c>
      <c r="I12" s="38">
        <v>7</v>
      </c>
      <c r="J12" s="38">
        <f t="shared" si="1"/>
        <v>215.47058823529412</v>
      </c>
      <c r="K12" s="38">
        <f t="shared" si="2"/>
        <v>152.625</v>
      </c>
      <c r="L12" s="38">
        <v>711</v>
      </c>
      <c r="M12" s="38">
        <v>2</v>
      </c>
      <c r="N12" s="38">
        <v>5312</v>
      </c>
      <c r="O12" s="44">
        <f t="shared" si="3"/>
        <v>0.68957078313253017</v>
      </c>
    </row>
    <row r="13" spans="2:15" ht="12.75" customHeight="1">
      <c r="B13" s="37" t="s">
        <v>96</v>
      </c>
      <c r="C13" s="49">
        <v>4</v>
      </c>
      <c r="D13" s="37" t="s">
        <v>148</v>
      </c>
      <c r="E13" s="38">
        <v>3870</v>
      </c>
      <c r="F13" s="38">
        <v>81</v>
      </c>
      <c r="G13" s="38">
        <v>44</v>
      </c>
      <c r="H13" s="39">
        <f t="shared" si="0"/>
        <v>0.54320987654320985</v>
      </c>
      <c r="I13" s="38">
        <v>37</v>
      </c>
      <c r="J13" s="38">
        <f t="shared" si="1"/>
        <v>87.954545454545453</v>
      </c>
      <c r="K13" s="38">
        <f t="shared" si="2"/>
        <v>47.777777777777779</v>
      </c>
      <c r="L13" s="38">
        <v>367</v>
      </c>
      <c r="M13" s="38">
        <v>1</v>
      </c>
      <c r="N13" s="38">
        <v>5715</v>
      </c>
      <c r="O13" s="44">
        <f t="shared" si="3"/>
        <v>0.67716535433070868</v>
      </c>
    </row>
    <row r="14" spans="2:15" ht="12.75" customHeight="1">
      <c r="B14" s="37" t="s">
        <v>28</v>
      </c>
      <c r="C14" s="49">
        <v>4</v>
      </c>
      <c r="D14" s="37" t="s">
        <v>149</v>
      </c>
      <c r="E14" s="38">
        <v>3833</v>
      </c>
      <c r="F14" s="38">
        <v>89</v>
      </c>
      <c r="G14" s="38">
        <v>38</v>
      </c>
      <c r="H14" s="39">
        <f t="shared" si="0"/>
        <v>0.42696629213483145</v>
      </c>
      <c r="I14" s="38">
        <v>51</v>
      </c>
      <c r="J14" s="38">
        <f t="shared" si="1"/>
        <v>100.86842105263158</v>
      </c>
      <c r="K14" s="38">
        <f t="shared" si="2"/>
        <v>43.067415730337082</v>
      </c>
      <c r="L14" s="38">
        <v>1246</v>
      </c>
      <c r="M14" s="38">
        <v>1</v>
      </c>
      <c r="N14" s="38">
        <v>5948</v>
      </c>
      <c r="O14" s="44">
        <f t="shared" si="3"/>
        <v>0.64441829186281108</v>
      </c>
    </row>
    <row r="15" spans="2:15" ht="12.75" customHeight="1">
      <c r="B15" s="37" t="s">
        <v>114</v>
      </c>
      <c r="C15" s="49">
        <v>6</v>
      </c>
      <c r="D15" s="37" t="s">
        <v>150</v>
      </c>
      <c r="E15" s="38">
        <v>3675</v>
      </c>
      <c r="F15" s="38">
        <v>157</v>
      </c>
      <c r="G15" s="38">
        <v>61</v>
      </c>
      <c r="H15" s="39">
        <f t="shared" si="0"/>
        <v>0.38853503184713378</v>
      </c>
      <c r="I15" s="38">
        <v>96</v>
      </c>
      <c r="J15" s="38">
        <f t="shared" si="1"/>
        <v>60.245901639344261</v>
      </c>
      <c r="K15" s="38">
        <f t="shared" si="2"/>
        <v>23.407643312101911</v>
      </c>
      <c r="L15" s="38">
        <v>585</v>
      </c>
      <c r="M15" s="38">
        <v>1</v>
      </c>
      <c r="N15" s="38">
        <v>5800</v>
      </c>
      <c r="O15" s="44">
        <f t="shared" si="3"/>
        <v>0.63362068965517238</v>
      </c>
    </row>
    <row r="16" spans="2:15" ht="12.75" customHeight="1">
      <c r="B16" s="37" t="s">
        <v>114</v>
      </c>
      <c r="C16" s="49">
        <v>3</v>
      </c>
      <c r="D16" s="37" t="s">
        <v>151</v>
      </c>
      <c r="E16" s="38">
        <v>2960</v>
      </c>
      <c r="F16" s="38">
        <v>93</v>
      </c>
      <c r="G16" s="38">
        <v>47</v>
      </c>
      <c r="H16" s="39">
        <f t="shared" si="0"/>
        <v>0.5053763440860215</v>
      </c>
      <c r="I16" s="38">
        <v>46</v>
      </c>
      <c r="J16" s="38">
        <f t="shared" si="1"/>
        <v>62.978723404255319</v>
      </c>
      <c r="K16" s="38">
        <f t="shared" si="2"/>
        <v>31.827956989247312</v>
      </c>
      <c r="L16" s="38">
        <v>796</v>
      </c>
      <c r="M16" s="38">
        <v>1</v>
      </c>
      <c r="N16" s="38">
        <v>4729</v>
      </c>
      <c r="O16" s="44">
        <f t="shared" si="3"/>
        <v>0.62592514273630784</v>
      </c>
    </row>
    <row r="17" spans="2:15" ht="12.75" customHeight="1">
      <c r="B17" s="37" t="s">
        <v>114</v>
      </c>
      <c r="C17" s="49">
        <v>4</v>
      </c>
      <c r="D17" s="37" t="s">
        <v>152</v>
      </c>
      <c r="E17" s="38">
        <v>3805</v>
      </c>
      <c r="F17" s="38">
        <v>163</v>
      </c>
      <c r="G17" s="38">
        <v>74</v>
      </c>
      <c r="H17" s="39">
        <f t="shared" si="0"/>
        <v>0.45398773006134968</v>
      </c>
      <c r="I17" s="38">
        <v>89</v>
      </c>
      <c r="J17" s="38">
        <f t="shared" si="1"/>
        <v>51.418918918918919</v>
      </c>
      <c r="K17" s="38">
        <f t="shared" si="2"/>
        <v>23.343558282208591</v>
      </c>
      <c r="L17" s="38">
        <v>581</v>
      </c>
      <c r="M17" s="38">
        <v>1</v>
      </c>
      <c r="N17" s="38">
        <v>6122</v>
      </c>
      <c r="O17" s="44">
        <f t="shared" si="3"/>
        <v>0.6215289121202221</v>
      </c>
    </row>
    <row r="18" spans="2:15" ht="12.75" customHeight="1">
      <c r="B18" s="37" t="s">
        <v>28</v>
      </c>
      <c r="C18" s="49">
        <v>3</v>
      </c>
      <c r="D18" s="37" t="s">
        <v>153</v>
      </c>
      <c r="E18" s="38">
        <v>3669</v>
      </c>
      <c r="F18" s="38">
        <v>559</v>
      </c>
      <c r="G18" s="38">
        <v>117</v>
      </c>
      <c r="H18" s="39">
        <f t="shared" si="0"/>
        <v>0.20930232558139536</v>
      </c>
      <c r="I18" s="38">
        <v>442</v>
      </c>
      <c r="J18" s="38">
        <f t="shared" si="1"/>
        <v>31.358974358974358</v>
      </c>
      <c r="K18" s="38">
        <f t="shared" si="2"/>
        <v>6.56350626118068</v>
      </c>
      <c r="L18" s="38">
        <v>211</v>
      </c>
      <c r="M18" s="38">
        <v>1</v>
      </c>
      <c r="N18" s="38">
        <v>6183</v>
      </c>
      <c r="O18" s="44">
        <f t="shared" si="3"/>
        <v>0.59340126152353223</v>
      </c>
    </row>
    <row r="19" spans="2:15" ht="12.75" customHeight="1">
      <c r="B19" s="37" t="s">
        <v>154</v>
      </c>
      <c r="C19" s="49">
        <v>12</v>
      </c>
      <c r="D19" s="37" t="s">
        <v>155</v>
      </c>
      <c r="E19" s="38">
        <v>3263</v>
      </c>
      <c r="F19" s="38">
        <v>235</v>
      </c>
      <c r="G19" s="38">
        <v>95</v>
      </c>
      <c r="H19" s="39">
        <f t="shared" si="0"/>
        <v>0.40425531914893614</v>
      </c>
      <c r="I19" s="38">
        <v>140</v>
      </c>
      <c r="J19" s="38">
        <f t="shared" si="1"/>
        <v>34.347368421052629</v>
      </c>
      <c r="K19" s="38">
        <f t="shared" si="2"/>
        <v>13.885106382978723</v>
      </c>
      <c r="L19" s="38">
        <v>1146</v>
      </c>
      <c r="M19" s="38">
        <v>1</v>
      </c>
      <c r="N19" s="38">
        <v>6193</v>
      </c>
      <c r="O19" s="44">
        <f t="shared" si="3"/>
        <v>0.5268851929597933</v>
      </c>
    </row>
    <row r="20" spans="2:15" ht="12.75" customHeight="1">
      <c r="B20" s="37" t="s">
        <v>32</v>
      </c>
      <c r="C20" s="49">
        <v>1</v>
      </c>
      <c r="D20" s="37" t="s">
        <v>156</v>
      </c>
      <c r="E20" s="38">
        <v>2960</v>
      </c>
      <c r="F20" s="38">
        <v>30</v>
      </c>
      <c r="G20" s="38">
        <v>23</v>
      </c>
      <c r="H20" s="39">
        <f t="shared" si="0"/>
        <v>0.76666666666666672</v>
      </c>
      <c r="I20" s="38">
        <v>7</v>
      </c>
      <c r="J20" s="38">
        <f t="shared" si="1"/>
        <v>128.69565217391303</v>
      </c>
      <c r="K20" s="38">
        <f t="shared" si="2"/>
        <v>98.666666666666671</v>
      </c>
      <c r="L20" s="38">
        <v>939</v>
      </c>
      <c r="M20" s="38">
        <v>1</v>
      </c>
      <c r="N20" s="38">
        <v>5651</v>
      </c>
      <c r="O20" s="44">
        <f t="shared" si="3"/>
        <v>0.52380109715094669</v>
      </c>
    </row>
    <row r="21" spans="2:15" ht="12.75" customHeight="1">
      <c r="B21" s="37" t="s">
        <v>22</v>
      </c>
      <c r="C21" s="49">
        <v>10</v>
      </c>
      <c r="D21" s="37" t="s">
        <v>157</v>
      </c>
      <c r="E21" s="38">
        <v>2996</v>
      </c>
      <c r="F21" s="38">
        <v>1972</v>
      </c>
      <c r="G21" s="38">
        <v>296</v>
      </c>
      <c r="H21" s="39">
        <f t="shared" si="0"/>
        <v>0.15010141987829614</v>
      </c>
      <c r="I21" s="38">
        <v>1676</v>
      </c>
      <c r="J21" s="38">
        <f t="shared" si="1"/>
        <v>10.121621621621621</v>
      </c>
      <c r="K21" s="38">
        <f t="shared" si="2"/>
        <v>1.5192697768762677</v>
      </c>
      <c r="L21" s="38">
        <v>186</v>
      </c>
      <c r="M21" s="38">
        <v>1</v>
      </c>
      <c r="N21" s="38">
        <v>5749</v>
      </c>
      <c r="O21" s="44">
        <f t="shared" si="3"/>
        <v>0.52113411028004875</v>
      </c>
    </row>
    <row r="22" spans="2:15" ht="12.75" customHeight="1">
      <c r="B22" s="37" t="s">
        <v>354</v>
      </c>
      <c r="C22" s="49">
        <v>9</v>
      </c>
      <c r="D22" s="37" t="s">
        <v>158</v>
      </c>
      <c r="E22" s="38">
        <v>2215</v>
      </c>
      <c r="F22" s="38">
        <v>95</v>
      </c>
      <c r="G22" s="38">
        <v>55</v>
      </c>
      <c r="H22" s="39">
        <f t="shared" si="0"/>
        <v>0.57894736842105265</v>
      </c>
      <c r="I22" s="38">
        <v>40</v>
      </c>
      <c r="J22" s="38">
        <f t="shared" si="1"/>
        <v>40.272727272727273</v>
      </c>
      <c r="K22" s="38">
        <f t="shared" si="2"/>
        <v>23.315789473684209</v>
      </c>
      <c r="L22" s="38">
        <v>392</v>
      </c>
      <c r="M22" s="38">
        <v>1</v>
      </c>
      <c r="N22" s="38">
        <v>4659</v>
      </c>
      <c r="O22" s="44">
        <f t="shared" si="3"/>
        <v>0.47542391071045287</v>
      </c>
    </row>
    <row r="23" spans="2:15" ht="12.75" customHeight="1">
      <c r="B23" s="37" t="s">
        <v>114</v>
      </c>
      <c r="C23" s="49">
        <v>2</v>
      </c>
      <c r="D23" s="37" t="s">
        <v>159</v>
      </c>
      <c r="E23" s="38">
        <v>2750</v>
      </c>
      <c r="F23" s="38">
        <v>104</v>
      </c>
      <c r="G23" s="38">
        <v>40</v>
      </c>
      <c r="H23" s="39">
        <f t="shared" si="0"/>
        <v>0.38461538461538464</v>
      </c>
      <c r="I23" s="38">
        <v>64</v>
      </c>
      <c r="J23" s="38">
        <f t="shared" si="1"/>
        <v>68.75</v>
      </c>
      <c r="K23" s="38">
        <f t="shared" si="2"/>
        <v>26.442307692307693</v>
      </c>
      <c r="L23" s="38">
        <v>240</v>
      </c>
      <c r="M23" s="38">
        <v>1</v>
      </c>
      <c r="N23" s="38">
        <v>5921</v>
      </c>
      <c r="O23" s="44">
        <f t="shared" si="3"/>
        <v>0.46444857287620334</v>
      </c>
    </row>
    <row r="24" spans="2:15" ht="12.75" customHeight="1">
      <c r="B24" s="37" t="s">
        <v>22</v>
      </c>
      <c r="C24" s="49">
        <v>8</v>
      </c>
      <c r="D24" s="37" t="s">
        <v>160</v>
      </c>
      <c r="E24" s="38">
        <v>2939</v>
      </c>
      <c r="F24" s="38">
        <v>2042</v>
      </c>
      <c r="G24" s="38">
        <v>279</v>
      </c>
      <c r="H24" s="39">
        <f t="shared" si="0"/>
        <v>0.13663075416258569</v>
      </c>
      <c r="I24" s="38">
        <v>1763</v>
      </c>
      <c r="J24" s="38">
        <f t="shared" si="1"/>
        <v>10.534050179211469</v>
      </c>
      <c r="K24" s="38">
        <f t="shared" si="2"/>
        <v>1.4392752203721841</v>
      </c>
      <c r="L24" s="38">
        <v>653</v>
      </c>
      <c r="M24" s="38">
        <v>1</v>
      </c>
      <c r="N24" s="38">
        <v>6461</v>
      </c>
      <c r="O24" s="44">
        <f t="shared" si="3"/>
        <v>0.45488314502399008</v>
      </c>
    </row>
    <row r="25" spans="2:15" ht="12.75" customHeight="1">
      <c r="B25" s="37" t="s">
        <v>22</v>
      </c>
      <c r="C25" s="49">
        <v>13</v>
      </c>
      <c r="D25" s="37" t="s">
        <v>161</v>
      </c>
      <c r="E25" s="38">
        <v>2530</v>
      </c>
      <c r="F25" s="38">
        <v>1953</v>
      </c>
      <c r="G25" s="38">
        <v>185</v>
      </c>
      <c r="H25" s="39">
        <f t="shared" si="0"/>
        <v>9.4726062467997946E-2</v>
      </c>
      <c r="I25" s="38">
        <v>1768</v>
      </c>
      <c r="J25" s="38">
        <f t="shared" si="1"/>
        <v>13.675675675675675</v>
      </c>
      <c r="K25" s="38">
        <f t="shared" si="2"/>
        <v>1.2954429083461341</v>
      </c>
      <c r="L25" s="38">
        <v>741</v>
      </c>
      <c r="M25" s="38">
        <v>1</v>
      </c>
      <c r="N25" s="38">
        <v>5565</v>
      </c>
      <c r="O25" s="44">
        <f t="shared" si="3"/>
        <v>0.45462713387241688</v>
      </c>
    </row>
    <row r="26" spans="2:15" ht="12.75" customHeight="1">
      <c r="B26" s="37" t="s">
        <v>24</v>
      </c>
      <c r="C26" s="49">
        <v>2</v>
      </c>
      <c r="D26" s="37" t="s">
        <v>162</v>
      </c>
      <c r="E26" s="38">
        <v>2816</v>
      </c>
      <c r="F26" s="38">
        <v>106</v>
      </c>
      <c r="G26" s="38">
        <v>45</v>
      </c>
      <c r="H26" s="39">
        <f t="shared" si="0"/>
        <v>0.42452830188679247</v>
      </c>
      <c r="I26" s="38">
        <v>61</v>
      </c>
      <c r="J26" s="38">
        <f t="shared" si="1"/>
        <v>62.577777777777776</v>
      </c>
      <c r="K26" s="38">
        <f t="shared" si="2"/>
        <v>26.566037735849058</v>
      </c>
      <c r="L26" s="38">
        <v>424</v>
      </c>
      <c r="M26" s="38">
        <v>1</v>
      </c>
      <c r="N26" s="38">
        <v>6242</v>
      </c>
      <c r="O26" s="44">
        <f t="shared" si="3"/>
        <v>0.45113745594360782</v>
      </c>
    </row>
    <row r="27" spans="2:15" ht="12.75" customHeight="1">
      <c r="B27" s="37" t="s">
        <v>357</v>
      </c>
      <c r="C27" s="49">
        <v>12</v>
      </c>
      <c r="D27" s="37" t="s">
        <v>163</v>
      </c>
      <c r="E27" s="38">
        <v>2678</v>
      </c>
      <c r="F27" s="38">
        <v>369</v>
      </c>
      <c r="G27" s="38">
        <v>108</v>
      </c>
      <c r="H27" s="39">
        <f t="shared" si="0"/>
        <v>0.29268292682926828</v>
      </c>
      <c r="I27" s="38">
        <v>261</v>
      </c>
      <c r="J27" s="38">
        <f t="shared" si="1"/>
        <v>24.796296296296298</v>
      </c>
      <c r="K27" s="38">
        <f t="shared" si="2"/>
        <v>7.257452574525745</v>
      </c>
      <c r="L27" s="38">
        <v>188</v>
      </c>
      <c r="M27" s="38">
        <v>1</v>
      </c>
      <c r="N27" s="38">
        <v>6289</v>
      </c>
      <c r="O27" s="44">
        <f t="shared" si="3"/>
        <v>0.4258228653204007</v>
      </c>
    </row>
    <row r="28" spans="2:15" ht="12.75" customHeight="1">
      <c r="B28" s="37" t="s">
        <v>357</v>
      </c>
      <c r="C28" s="49">
        <v>3</v>
      </c>
      <c r="D28" s="37" t="s">
        <v>164</v>
      </c>
      <c r="E28" s="38">
        <v>2385</v>
      </c>
      <c r="F28" s="38">
        <v>337</v>
      </c>
      <c r="G28" s="38">
        <v>74</v>
      </c>
      <c r="H28" s="39">
        <f t="shared" si="0"/>
        <v>0.21958456973293769</v>
      </c>
      <c r="I28" s="38">
        <v>263</v>
      </c>
      <c r="J28" s="38">
        <f t="shared" si="1"/>
        <v>32.229729729729726</v>
      </c>
      <c r="K28" s="38">
        <f t="shared" si="2"/>
        <v>7.0771513353115729</v>
      </c>
      <c r="L28" s="38">
        <v>133</v>
      </c>
      <c r="M28" s="38">
        <v>1</v>
      </c>
      <c r="N28" s="38">
        <v>5617</v>
      </c>
      <c r="O28" s="44">
        <f t="shared" si="3"/>
        <v>0.42460388107530711</v>
      </c>
    </row>
    <row r="29" spans="2:15" ht="12.75" customHeight="1">
      <c r="B29" s="37" t="s">
        <v>114</v>
      </c>
      <c r="C29" s="49">
        <v>5</v>
      </c>
      <c r="D29" s="37" t="s">
        <v>165</v>
      </c>
      <c r="E29" s="38">
        <v>2372</v>
      </c>
      <c r="F29" s="38">
        <v>72</v>
      </c>
      <c r="G29" s="38">
        <v>42</v>
      </c>
      <c r="H29" s="39">
        <f t="shared" si="0"/>
        <v>0.58333333333333337</v>
      </c>
      <c r="I29" s="38">
        <v>30</v>
      </c>
      <c r="J29" s="38">
        <f t="shared" si="1"/>
        <v>56.476190476190474</v>
      </c>
      <c r="K29" s="38">
        <f t="shared" si="2"/>
        <v>32.944444444444443</v>
      </c>
      <c r="L29" s="38">
        <v>205</v>
      </c>
      <c r="M29" s="38">
        <v>1</v>
      </c>
      <c r="N29" s="38">
        <v>5766</v>
      </c>
      <c r="O29" s="44">
        <f t="shared" si="3"/>
        <v>0.41137703780783907</v>
      </c>
    </row>
    <row r="30" spans="2:15" ht="12.75" customHeight="1">
      <c r="B30" s="37" t="s">
        <v>32</v>
      </c>
      <c r="C30" s="49">
        <v>4</v>
      </c>
      <c r="D30" s="37" t="s">
        <v>166</v>
      </c>
      <c r="E30" s="38">
        <v>2550</v>
      </c>
      <c r="F30" s="38">
        <v>140</v>
      </c>
      <c r="G30" s="38">
        <v>65</v>
      </c>
      <c r="H30" s="39">
        <f t="shared" si="0"/>
        <v>0.4642857142857143</v>
      </c>
      <c r="I30" s="38">
        <v>75</v>
      </c>
      <c r="J30" s="38">
        <f t="shared" si="1"/>
        <v>39.230769230769234</v>
      </c>
      <c r="K30" s="38">
        <f t="shared" si="2"/>
        <v>18.214285714285715</v>
      </c>
      <c r="L30" s="38">
        <v>333</v>
      </c>
      <c r="M30" s="38">
        <v>1</v>
      </c>
      <c r="N30" s="38">
        <v>6443</v>
      </c>
      <c r="O30" s="44">
        <f t="shared" si="3"/>
        <v>0.39577836411609496</v>
      </c>
    </row>
    <row r="31" spans="2:15" ht="12.75" customHeight="1">
      <c r="B31" s="37" t="s">
        <v>114</v>
      </c>
      <c r="C31" s="49">
        <v>1</v>
      </c>
      <c r="D31" s="37" t="s">
        <v>167</v>
      </c>
      <c r="E31" s="38">
        <v>1892</v>
      </c>
      <c r="F31" s="38">
        <v>106</v>
      </c>
      <c r="G31" s="38">
        <v>59</v>
      </c>
      <c r="H31" s="39">
        <f t="shared" si="0"/>
        <v>0.55660377358490565</v>
      </c>
      <c r="I31" s="38">
        <v>47</v>
      </c>
      <c r="J31" s="38">
        <f t="shared" si="1"/>
        <v>32.067796610169495</v>
      </c>
      <c r="K31" s="38">
        <f t="shared" si="2"/>
        <v>17.849056603773583</v>
      </c>
      <c r="L31" s="38">
        <v>220</v>
      </c>
      <c r="M31" s="38">
        <v>1</v>
      </c>
      <c r="N31" s="38">
        <v>4812</v>
      </c>
      <c r="O31" s="44">
        <f t="shared" si="3"/>
        <v>0.39318370739817121</v>
      </c>
    </row>
    <row r="32" spans="2:15" ht="12.75" customHeight="1">
      <c r="B32" s="37" t="s">
        <v>103</v>
      </c>
      <c r="C32" s="49">
        <v>8</v>
      </c>
      <c r="D32" s="37" t="s">
        <v>168</v>
      </c>
      <c r="E32" s="38">
        <v>2592</v>
      </c>
      <c r="F32" s="38">
        <v>67</v>
      </c>
      <c r="G32" s="38">
        <v>18</v>
      </c>
      <c r="H32" s="39">
        <f t="shared" si="0"/>
        <v>0.26865671641791045</v>
      </c>
      <c r="I32" s="38">
        <v>49</v>
      </c>
      <c r="J32" s="38">
        <f t="shared" si="1"/>
        <v>144</v>
      </c>
      <c r="K32" s="38">
        <f t="shared" si="2"/>
        <v>38.686567164179102</v>
      </c>
      <c r="L32" s="38">
        <v>1022</v>
      </c>
      <c r="M32" s="38">
        <v>1</v>
      </c>
      <c r="N32" s="38">
        <v>6703</v>
      </c>
      <c r="O32" s="44">
        <f t="shared" si="3"/>
        <v>0.38669252573474566</v>
      </c>
    </row>
    <row r="33" spans="2:15" ht="12.75" customHeight="1">
      <c r="B33" s="37" t="s">
        <v>354</v>
      </c>
      <c r="C33" s="49">
        <v>8</v>
      </c>
      <c r="D33" s="37" t="s">
        <v>169</v>
      </c>
      <c r="E33" s="38">
        <v>2175</v>
      </c>
      <c r="F33" s="38">
        <v>148</v>
      </c>
      <c r="G33" s="38">
        <v>54</v>
      </c>
      <c r="H33" s="39">
        <f t="shared" si="0"/>
        <v>0.36486486486486486</v>
      </c>
      <c r="I33" s="38">
        <v>94</v>
      </c>
      <c r="J33" s="38">
        <f t="shared" si="1"/>
        <v>40.277777777777779</v>
      </c>
      <c r="K33" s="38">
        <f t="shared" si="2"/>
        <v>14.695945945945946</v>
      </c>
      <c r="L33" s="38">
        <v>524</v>
      </c>
      <c r="M33" s="38">
        <v>1</v>
      </c>
      <c r="N33" s="38">
        <v>5662</v>
      </c>
      <c r="O33" s="44">
        <f t="shared" si="3"/>
        <v>0.38413987990109499</v>
      </c>
    </row>
    <row r="34" spans="2:15" ht="12.75" customHeight="1">
      <c r="B34" s="37" t="s">
        <v>357</v>
      </c>
      <c r="C34" s="49">
        <v>7</v>
      </c>
      <c r="D34" s="37" t="s">
        <v>170</v>
      </c>
      <c r="E34" s="38">
        <v>2595</v>
      </c>
      <c r="F34" s="38">
        <v>723</v>
      </c>
      <c r="G34" s="38">
        <v>152</v>
      </c>
      <c r="H34" s="39">
        <f t="shared" si="0"/>
        <v>0.21023513139695713</v>
      </c>
      <c r="I34" s="38">
        <v>571</v>
      </c>
      <c r="J34" s="38">
        <f t="shared" si="1"/>
        <v>17.07236842105263</v>
      </c>
      <c r="K34" s="38">
        <f t="shared" si="2"/>
        <v>3.5892116182572615</v>
      </c>
      <c r="L34" s="38">
        <v>77</v>
      </c>
      <c r="M34" s="38">
        <v>1</v>
      </c>
      <c r="N34" s="38">
        <v>6925</v>
      </c>
      <c r="O34" s="44">
        <f t="shared" si="3"/>
        <v>0.37472924187725631</v>
      </c>
    </row>
    <row r="35" spans="2:15" ht="12.75" customHeight="1">
      <c r="B35" s="37" t="s">
        <v>357</v>
      </c>
      <c r="C35" s="49">
        <v>4</v>
      </c>
      <c r="D35" s="37" t="s">
        <v>171</v>
      </c>
      <c r="E35" s="38">
        <v>2642</v>
      </c>
      <c r="F35" s="38">
        <v>389</v>
      </c>
      <c r="G35" s="38">
        <v>103</v>
      </c>
      <c r="H35" s="39">
        <f t="shared" si="0"/>
        <v>0.2647814910025707</v>
      </c>
      <c r="I35" s="38">
        <v>286</v>
      </c>
      <c r="J35" s="38">
        <f t="shared" si="1"/>
        <v>25.650485436893202</v>
      </c>
      <c r="K35" s="38">
        <f t="shared" si="2"/>
        <v>6.7917737789203088</v>
      </c>
      <c r="L35" s="38">
        <v>202</v>
      </c>
      <c r="M35" s="38">
        <v>1</v>
      </c>
      <c r="N35" s="38">
        <v>7183</v>
      </c>
      <c r="O35" s="44">
        <f t="shared" si="3"/>
        <v>0.36781289154949187</v>
      </c>
    </row>
    <row r="36" spans="2:15" ht="12.75" customHeight="1">
      <c r="B36" s="37" t="s">
        <v>26</v>
      </c>
      <c r="C36" s="49">
        <v>5</v>
      </c>
      <c r="D36" s="37" t="s">
        <v>172</v>
      </c>
      <c r="E36" s="38">
        <v>1931</v>
      </c>
      <c r="F36" s="38">
        <v>60</v>
      </c>
      <c r="G36" s="38">
        <v>30</v>
      </c>
      <c r="H36" s="39">
        <f t="shared" si="0"/>
        <v>0.5</v>
      </c>
      <c r="I36" s="38">
        <v>30</v>
      </c>
      <c r="J36" s="38">
        <f t="shared" si="1"/>
        <v>64.36666666666666</v>
      </c>
      <c r="K36" s="38">
        <f t="shared" si="2"/>
        <v>32.18333333333333</v>
      </c>
      <c r="L36" s="38">
        <v>409</v>
      </c>
      <c r="M36" s="38">
        <v>1</v>
      </c>
      <c r="N36" s="38">
        <v>5320</v>
      </c>
      <c r="O36" s="44">
        <f t="shared" si="3"/>
        <v>0.36296992481203005</v>
      </c>
    </row>
    <row r="37" spans="2:15" ht="12.75" customHeight="1">
      <c r="B37" s="37" t="s">
        <v>32</v>
      </c>
      <c r="C37" s="49">
        <v>2</v>
      </c>
      <c r="D37" s="37" t="s">
        <v>173</v>
      </c>
      <c r="E37" s="38">
        <v>1999</v>
      </c>
      <c r="F37" s="38">
        <v>23</v>
      </c>
      <c r="G37" s="38">
        <v>17</v>
      </c>
      <c r="H37" s="39">
        <f t="shared" ref="H37:H68" si="4">G37/F37</f>
        <v>0.73913043478260865</v>
      </c>
      <c r="I37" s="38">
        <v>6</v>
      </c>
      <c r="J37" s="38">
        <f t="shared" ref="J37:J68" si="5">E37/G37</f>
        <v>117.58823529411765</v>
      </c>
      <c r="K37" s="38">
        <f t="shared" ref="K37:K68" si="6">E37/F37</f>
        <v>86.913043478260875</v>
      </c>
      <c r="L37" s="38">
        <v>502</v>
      </c>
      <c r="M37" s="38">
        <v>1</v>
      </c>
      <c r="N37" s="38">
        <v>5541</v>
      </c>
      <c r="O37" s="44">
        <f t="shared" ref="O37:O68" si="7">E37/N37</f>
        <v>0.36076520483667207</v>
      </c>
    </row>
    <row r="38" spans="2:15" ht="12.75" customHeight="1">
      <c r="B38" s="37" t="s">
        <v>96</v>
      </c>
      <c r="C38" s="49">
        <v>1</v>
      </c>
      <c r="D38" s="37" t="s">
        <v>174</v>
      </c>
      <c r="E38" s="38">
        <v>2123</v>
      </c>
      <c r="F38" s="38">
        <v>137</v>
      </c>
      <c r="G38" s="38">
        <v>57</v>
      </c>
      <c r="H38" s="39">
        <f t="shared" si="4"/>
        <v>0.41605839416058393</v>
      </c>
      <c r="I38" s="38">
        <v>80</v>
      </c>
      <c r="J38" s="38">
        <f t="shared" si="5"/>
        <v>37.245614035087719</v>
      </c>
      <c r="K38" s="38">
        <f t="shared" si="6"/>
        <v>15.496350364963504</v>
      </c>
      <c r="L38" s="38">
        <v>365</v>
      </c>
      <c r="M38" s="38">
        <v>1</v>
      </c>
      <c r="N38" s="38">
        <v>5993</v>
      </c>
      <c r="O38" s="44">
        <f t="shared" si="7"/>
        <v>0.35424662105790089</v>
      </c>
    </row>
    <row r="39" spans="2:15" ht="12.75" customHeight="1">
      <c r="B39" s="37" t="s">
        <v>357</v>
      </c>
      <c r="C39" s="49">
        <v>2</v>
      </c>
      <c r="D39" s="37" t="s">
        <v>175</v>
      </c>
      <c r="E39" s="38">
        <v>1952</v>
      </c>
      <c r="F39" s="38">
        <v>204</v>
      </c>
      <c r="G39" s="38">
        <v>84</v>
      </c>
      <c r="H39" s="39">
        <f t="shared" si="4"/>
        <v>0.41176470588235292</v>
      </c>
      <c r="I39" s="38">
        <v>120</v>
      </c>
      <c r="J39" s="38">
        <f t="shared" si="5"/>
        <v>23.238095238095237</v>
      </c>
      <c r="K39" s="38">
        <f t="shared" si="6"/>
        <v>9.5686274509803919</v>
      </c>
      <c r="L39" s="38">
        <v>107</v>
      </c>
      <c r="M39" s="38">
        <v>1</v>
      </c>
      <c r="N39" s="38">
        <v>6272</v>
      </c>
      <c r="O39" s="44">
        <f t="shared" si="7"/>
        <v>0.31122448979591838</v>
      </c>
    </row>
    <row r="40" spans="2:15" ht="12.75" customHeight="1">
      <c r="B40" s="37" t="s">
        <v>357</v>
      </c>
      <c r="C40" s="49">
        <v>5</v>
      </c>
      <c r="D40" s="37" t="s">
        <v>176</v>
      </c>
      <c r="E40" s="38">
        <v>1516</v>
      </c>
      <c r="F40" s="38">
        <v>385</v>
      </c>
      <c r="G40" s="38">
        <v>66</v>
      </c>
      <c r="H40" s="39">
        <f t="shared" si="4"/>
        <v>0.17142857142857143</v>
      </c>
      <c r="I40" s="38">
        <v>319</v>
      </c>
      <c r="J40" s="38">
        <f t="shared" si="5"/>
        <v>22.969696969696969</v>
      </c>
      <c r="K40" s="38">
        <f t="shared" si="6"/>
        <v>3.9376623376623376</v>
      </c>
      <c r="L40" s="38">
        <v>74</v>
      </c>
      <c r="M40" s="38">
        <v>1</v>
      </c>
      <c r="N40" s="38">
        <v>4969</v>
      </c>
      <c r="O40" s="44">
        <f t="shared" si="7"/>
        <v>0.30509156771986318</v>
      </c>
    </row>
    <row r="41" spans="2:15" ht="12.75" customHeight="1">
      <c r="B41" s="37" t="s">
        <v>357</v>
      </c>
      <c r="C41" s="49">
        <v>1</v>
      </c>
      <c r="D41" s="37" t="s">
        <v>177</v>
      </c>
      <c r="E41" s="38">
        <v>1876</v>
      </c>
      <c r="F41" s="38">
        <v>584</v>
      </c>
      <c r="G41" s="38">
        <v>93</v>
      </c>
      <c r="H41" s="39">
        <f t="shared" si="4"/>
        <v>0.15924657534246575</v>
      </c>
      <c r="I41" s="38">
        <v>491</v>
      </c>
      <c r="J41" s="38">
        <f t="shared" si="5"/>
        <v>20.172043010752688</v>
      </c>
      <c r="K41" s="38">
        <f t="shared" si="6"/>
        <v>3.2123287671232879</v>
      </c>
      <c r="L41" s="38">
        <v>102</v>
      </c>
      <c r="M41" s="38">
        <v>1</v>
      </c>
      <c r="N41" s="38">
        <v>6158</v>
      </c>
      <c r="O41" s="44">
        <f t="shared" si="7"/>
        <v>0.30464436505358883</v>
      </c>
    </row>
    <row r="42" spans="2:15" ht="12.75" customHeight="1">
      <c r="B42" s="37" t="s">
        <v>24</v>
      </c>
      <c r="C42" s="49">
        <v>5</v>
      </c>
      <c r="D42" s="37" t="s">
        <v>178</v>
      </c>
      <c r="E42" s="38">
        <v>1739</v>
      </c>
      <c r="F42" s="38">
        <v>210</v>
      </c>
      <c r="G42" s="38">
        <v>65</v>
      </c>
      <c r="H42" s="39">
        <f t="shared" si="4"/>
        <v>0.30952380952380953</v>
      </c>
      <c r="I42" s="38">
        <v>145</v>
      </c>
      <c r="J42" s="38">
        <f t="shared" si="5"/>
        <v>26.753846153846155</v>
      </c>
      <c r="K42" s="38">
        <f t="shared" si="6"/>
        <v>8.2809523809523817</v>
      </c>
      <c r="L42" s="38">
        <v>336</v>
      </c>
      <c r="M42" s="38">
        <v>1</v>
      </c>
      <c r="N42" s="38">
        <v>5715</v>
      </c>
      <c r="O42" s="44">
        <f t="shared" si="7"/>
        <v>0.30428696412948381</v>
      </c>
    </row>
    <row r="43" spans="2:15" ht="12.75" customHeight="1">
      <c r="B43" s="37" t="s">
        <v>355</v>
      </c>
      <c r="C43" s="49">
        <v>2</v>
      </c>
      <c r="D43" s="37" t="s">
        <v>179</v>
      </c>
      <c r="E43" s="38">
        <v>2171</v>
      </c>
      <c r="F43" s="38">
        <v>393</v>
      </c>
      <c r="G43" s="38">
        <v>58</v>
      </c>
      <c r="H43" s="39">
        <f t="shared" si="4"/>
        <v>0.1475826972010178</v>
      </c>
      <c r="I43" s="38">
        <v>335</v>
      </c>
      <c r="J43" s="38">
        <f t="shared" si="5"/>
        <v>37.431034482758619</v>
      </c>
      <c r="K43" s="38">
        <f t="shared" si="6"/>
        <v>5.5241730279898222</v>
      </c>
      <c r="L43" s="38">
        <v>119</v>
      </c>
      <c r="M43" s="38">
        <v>1</v>
      </c>
      <c r="N43" s="38">
        <v>7187</v>
      </c>
      <c r="O43" s="44">
        <f t="shared" si="7"/>
        <v>0.3020731877000139</v>
      </c>
    </row>
    <row r="44" spans="2:15" ht="12.75" customHeight="1">
      <c r="B44" s="37" t="s">
        <v>180</v>
      </c>
      <c r="C44" s="49">
        <v>2</v>
      </c>
      <c r="D44" s="37" t="s">
        <v>181</v>
      </c>
      <c r="E44" s="38">
        <v>1730</v>
      </c>
      <c r="F44" s="38">
        <v>117</v>
      </c>
      <c r="G44" s="38">
        <v>45</v>
      </c>
      <c r="H44" s="39">
        <f t="shared" si="4"/>
        <v>0.38461538461538464</v>
      </c>
      <c r="I44" s="38">
        <v>72</v>
      </c>
      <c r="J44" s="38">
        <f t="shared" si="5"/>
        <v>38.444444444444443</v>
      </c>
      <c r="K44" s="38">
        <f t="shared" si="6"/>
        <v>14.786324786324787</v>
      </c>
      <c r="L44" s="38">
        <v>420</v>
      </c>
      <c r="M44" s="38">
        <v>1</v>
      </c>
      <c r="N44" s="38">
        <v>5773</v>
      </c>
      <c r="O44" s="44">
        <f t="shared" si="7"/>
        <v>0.29967088169062878</v>
      </c>
    </row>
    <row r="45" spans="2:15" ht="12.75" customHeight="1">
      <c r="B45" s="37" t="s">
        <v>357</v>
      </c>
      <c r="C45" s="49">
        <v>3</v>
      </c>
      <c r="D45" s="37" t="s">
        <v>182</v>
      </c>
      <c r="E45" s="38">
        <v>1487</v>
      </c>
      <c r="F45" s="38">
        <v>59</v>
      </c>
      <c r="G45" s="38">
        <v>29</v>
      </c>
      <c r="H45" s="39">
        <f t="shared" si="4"/>
        <v>0.49152542372881358</v>
      </c>
      <c r="I45" s="38">
        <v>30</v>
      </c>
      <c r="J45" s="38">
        <f t="shared" si="5"/>
        <v>51.275862068965516</v>
      </c>
      <c r="K45" s="38">
        <f t="shared" si="6"/>
        <v>25.203389830508474</v>
      </c>
      <c r="L45" s="38">
        <v>201</v>
      </c>
      <c r="M45" s="38">
        <v>1</v>
      </c>
      <c r="N45" s="38">
        <v>5617</v>
      </c>
      <c r="O45" s="44">
        <f t="shared" si="7"/>
        <v>0.26473206337902794</v>
      </c>
    </row>
    <row r="46" spans="2:15" ht="12.75" customHeight="1">
      <c r="B46" s="37" t="s">
        <v>357</v>
      </c>
      <c r="C46" s="49">
        <v>10</v>
      </c>
      <c r="D46" s="37" t="s">
        <v>183</v>
      </c>
      <c r="E46" s="38">
        <v>1712</v>
      </c>
      <c r="F46" s="38">
        <v>482</v>
      </c>
      <c r="G46" s="38">
        <v>73</v>
      </c>
      <c r="H46" s="39">
        <f t="shared" si="4"/>
        <v>0.15145228215767634</v>
      </c>
      <c r="I46" s="38">
        <v>409</v>
      </c>
      <c r="J46" s="38">
        <f t="shared" si="5"/>
        <v>23.452054794520549</v>
      </c>
      <c r="K46" s="38">
        <f t="shared" si="6"/>
        <v>3.5518672199170123</v>
      </c>
      <c r="L46" s="38">
        <v>191</v>
      </c>
      <c r="M46" s="38">
        <v>1</v>
      </c>
      <c r="N46" s="38">
        <v>6480</v>
      </c>
      <c r="O46" s="44">
        <f t="shared" si="7"/>
        <v>0.26419753086419751</v>
      </c>
    </row>
    <row r="47" spans="2:15" ht="12.75" customHeight="1">
      <c r="B47" s="37" t="s">
        <v>355</v>
      </c>
      <c r="C47" s="49">
        <v>11</v>
      </c>
      <c r="D47" s="37" t="s">
        <v>184</v>
      </c>
      <c r="E47" s="38">
        <v>1571</v>
      </c>
      <c r="F47" s="38">
        <v>388</v>
      </c>
      <c r="G47" s="38">
        <v>48</v>
      </c>
      <c r="H47" s="39">
        <f t="shared" si="4"/>
        <v>0.12371134020618557</v>
      </c>
      <c r="I47" s="38">
        <v>340</v>
      </c>
      <c r="J47" s="38">
        <f t="shared" si="5"/>
        <v>32.729166666666664</v>
      </c>
      <c r="K47" s="38">
        <f t="shared" si="6"/>
        <v>4.0489690721649483</v>
      </c>
      <c r="L47" s="38">
        <v>151</v>
      </c>
      <c r="M47" s="38">
        <v>1</v>
      </c>
      <c r="N47" s="38">
        <v>6017</v>
      </c>
      <c r="O47" s="44">
        <f t="shared" si="7"/>
        <v>0.2610935682233671</v>
      </c>
    </row>
    <row r="48" spans="2:15" ht="12.75" customHeight="1">
      <c r="B48" s="37" t="s">
        <v>32</v>
      </c>
      <c r="C48" s="49">
        <v>4</v>
      </c>
      <c r="D48" s="37" t="s">
        <v>185</v>
      </c>
      <c r="E48" s="38">
        <v>1670</v>
      </c>
      <c r="F48" s="38">
        <v>55</v>
      </c>
      <c r="G48" s="38">
        <v>18</v>
      </c>
      <c r="H48" s="39">
        <f t="shared" si="4"/>
        <v>0.32727272727272727</v>
      </c>
      <c r="I48" s="38">
        <v>37</v>
      </c>
      <c r="J48" s="38">
        <f t="shared" si="5"/>
        <v>92.777777777777771</v>
      </c>
      <c r="K48" s="38">
        <f t="shared" si="6"/>
        <v>30.363636363636363</v>
      </c>
      <c r="L48" s="38">
        <v>863</v>
      </c>
      <c r="M48" s="38">
        <v>1</v>
      </c>
      <c r="N48" s="38">
        <v>6443</v>
      </c>
      <c r="O48" s="44">
        <f t="shared" si="7"/>
        <v>0.25919602669563868</v>
      </c>
    </row>
    <row r="49" spans="2:15" ht="12.75" customHeight="1">
      <c r="B49" s="37" t="s">
        <v>186</v>
      </c>
      <c r="C49" s="49">
        <v>4</v>
      </c>
      <c r="D49" s="37" t="s">
        <v>187</v>
      </c>
      <c r="E49" s="38">
        <v>1551</v>
      </c>
      <c r="F49" s="38">
        <v>150</v>
      </c>
      <c r="G49" s="38">
        <v>46</v>
      </c>
      <c r="H49" s="39">
        <f t="shared" si="4"/>
        <v>0.30666666666666664</v>
      </c>
      <c r="I49" s="38">
        <v>104</v>
      </c>
      <c r="J49" s="38">
        <f t="shared" si="5"/>
        <v>33.717391304347828</v>
      </c>
      <c r="K49" s="38">
        <f t="shared" si="6"/>
        <v>10.34</v>
      </c>
      <c r="L49" s="38">
        <v>316</v>
      </c>
      <c r="M49" s="38">
        <v>1</v>
      </c>
      <c r="N49" s="38">
        <v>6110</v>
      </c>
      <c r="O49" s="44">
        <f t="shared" si="7"/>
        <v>0.25384615384615383</v>
      </c>
    </row>
    <row r="50" spans="2:15" ht="12.75" customHeight="1">
      <c r="B50" s="37" t="s">
        <v>356</v>
      </c>
      <c r="C50" s="49">
        <v>22</v>
      </c>
      <c r="D50" s="37" t="s">
        <v>188</v>
      </c>
      <c r="E50" s="38">
        <v>1706</v>
      </c>
      <c r="F50" s="38">
        <v>55</v>
      </c>
      <c r="G50" s="38">
        <v>22</v>
      </c>
      <c r="H50" s="39">
        <f t="shared" si="4"/>
        <v>0.4</v>
      </c>
      <c r="I50" s="38">
        <v>33</v>
      </c>
      <c r="J50" s="38">
        <f t="shared" si="5"/>
        <v>77.545454545454547</v>
      </c>
      <c r="K50" s="38">
        <f t="shared" si="6"/>
        <v>31.018181818181819</v>
      </c>
      <c r="L50" s="38">
        <v>315</v>
      </c>
      <c r="M50" s="38">
        <v>1</v>
      </c>
      <c r="N50" s="38">
        <v>6810</v>
      </c>
      <c r="O50" s="44">
        <f t="shared" si="7"/>
        <v>0.25051395007342142</v>
      </c>
    </row>
    <row r="51" spans="2:15" ht="12.75" customHeight="1">
      <c r="B51" s="37" t="s">
        <v>154</v>
      </c>
      <c r="C51" s="49">
        <v>12</v>
      </c>
      <c r="D51" s="37" t="s">
        <v>189</v>
      </c>
      <c r="E51" s="38">
        <v>1526</v>
      </c>
      <c r="F51" s="38">
        <v>213</v>
      </c>
      <c r="G51" s="38">
        <v>51</v>
      </c>
      <c r="H51" s="39">
        <f t="shared" si="4"/>
        <v>0.23943661971830985</v>
      </c>
      <c r="I51" s="38">
        <v>162</v>
      </c>
      <c r="J51" s="38">
        <f t="shared" si="5"/>
        <v>29.921568627450981</v>
      </c>
      <c r="K51" s="38">
        <f t="shared" si="6"/>
        <v>7.164319248826291</v>
      </c>
      <c r="L51" s="38">
        <v>325</v>
      </c>
      <c r="M51" s="38">
        <v>1</v>
      </c>
      <c r="N51" s="38">
        <v>6193</v>
      </c>
      <c r="O51" s="44">
        <f t="shared" si="7"/>
        <v>0.24640723397384143</v>
      </c>
    </row>
    <row r="52" spans="2:15" ht="12.75" customHeight="1">
      <c r="B52" s="37" t="s">
        <v>111</v>
      </c>
      <c r="C52" s="49">
        <v>5</v>
      </c>
      <c r="D52" s="37" t="s">
        <v>190</v>
      </c>
      <c r="E52" s="38">
        <v>1430</v>
      </c>
      <c r="F52" s="38">
        <v>150</v>
      </c>
      <c r="G52" s="38">
        <v>34</v>
      </c>
      <c r="H52" s="39">
        <f t="shared" si="4"/>
        <v>0.22666666666666666</v>
      </c>
      <c r="I52" s="38">
        <v>116</v>
      </c>
      <c r="J52" s="38">
        <f t="shared" si="5"/>
        <v>42.058823529411768</v>
      </c>
      <c r="K52" s="38">
        <f t="shared" si="6"/>
        <v>9.5333333333333332</v>
      </c>
      <c r="L52" s="38">
        <v>263</v>
      </c>
      <c r="M52" s="38">
        <v>1</v>
      </c>
      <c r="N52" s="38">
        <v>5858</v>
      </c>
      <c r="O52" s="44">
        <f t="shared" si="7"/>
        <v>0.24411061795834757</v>
      </c>
    </row>
    <row r="53" spans="2:15" ht="12.75" customHeight="1">
      <c r="B53" s="37" t="s">
        <v>355</v>
      </c>
      <c r="C53" s="49">
        <v>7</v>
      </c>
      <c r="D53" s="37" t="s">
        <v>191</v>
      </c>
      <c r="E53" s="38">
        <v>1746</v>
      </c>
      <c r="F53" s="38">
        <v>393</v>
      </c>
      <c r="G53" s="38">
        <v>39</v>
      </c>
      <c r="H53" s="39">
        <f t="shared" si="4"/>
        <v>9.9236641221374045E-2</v>
      </c>
      <c r="I53" s="38">
        <v>354</v>
      </c>
      <c r="J53" s="38">
        <f t="shared" si="5"/>
        <v>44.769230769230766</v>
      </c>
      <c r="K53" s="38">
        <f t="shared" si="6"/>
        <v>4.4427480916030531</v>
      </c>
      <c r="L53" s="38">
        <v>214</v>
      </c>
      <c r="M53" s="38">
        <v>1</v>
      </c>
      <c r="N53" s="38">
        <v>7199</v>
      </c>
      <c r="O53" s="44">
        <f t="shared" si="7"/>
        <v>0.2425336852340603</v>
      </c>
    </row>
    <row r="54" spans="2:15" ht="12.75" customHeight="1">
      <c r="B54" s="37" t="s">
        <v>111</v>
      </c>
      <c r="C54" s="49">
        <v>8</v>
      </c>
      <c r="D54" s="37" t="s">
        <v>192</v>
      </c>
      <c r="E54" s="38">
        <v>1399</v>
      </c>
      <c r="F54" s="38">
        <v>19</v>
      </c>
      <c r="G54" s="38">
        <v>11</v>
      </c>
      <c r="H54" s="39">
        <f t="shared" si="4"/>
        <v>0.57894736842105265</v>
      </c>
      <c r="I54" s="38">
        <v>8</v>
      </c>
      <c r="J54" s="38">
        <f t="shared" si="5"/>
        <v>127.18181818181819</v>
      </c>
      <c r="K54" s="38">
        <f t="shared" si="6"/>
        <v>73.631578947368425</v>
      </c>
      <c r="L54" s="38">
        <v>468</v>
      </c>
      <c r="M54" s="38">
        <v>2</v>
      </c>
      <c r="N54" s="38">
        <v>5821</v>
      </c>
      <c r="O54" s="44">
        <f t="shared" si="7"/>
        <v>0.24033671190517095</v>
      </c>
    </row>
    <row r="55" spans="2:15" ht="12.75" customHeight="1">
      <c r="B55" s="37" t="s">
        <v>355</v>
      </c>
      <c r="C55" s="49">
        <v>5</v>
      </c>
      <c r="D55" s="37" t="s">
        <v>193</v>
      </c>
      <c r="E55" s="38">
        <v>1232</v>
      </c>
      <c r="F55" s="38">
        <v>412</v>
      </c>
      <c r="G55" s="38">
        <v>66</v>
      </c>
      <c r="H55" s="39">
        <f t="shared" si="4"/>
        <v>0.16019417475728157</v>
      </c>
      <c r="I55" s="38">
        <v>346</v>
      </c>
      <c r="J55" s="38">
        <f t="shared" si="5"/>
        <v>18.666666666666668</v>
      </c>
      <c r="K55" s="38">
        <f t="shared" si="6"/>
        <v>2.9902912621359223</v>
      </c>
      <c r="L55" s="38">
        <v>114</v>
      </c>
      <c r="M55" s="38">
        <v>1</v>
      </c>
      <c r="N55" s="38">
        <v>5268</v>
      </c>
      <c r="O55" s="44">
        <f t="shared" si="7"/>
        <v>0.23386484434320426</v>
      </c>
    </row>
    <row r="56" spans="2:15" ht="12.75" customHeight="1">
      <c r="B56" s="37" t="s">
        <v>357</v>
      </c>
      <c r="C56" s="49">
        <v>9</v>
      </c>
      <c r="D56" s="37" t="s">
        <v>194</v>
      </c>
      <c r="E56" s="38">
        <v>1462</v>
      </c>
      <c r="F56" s="38">
        <v>243</v>
      </c>
      <c r="G56" s="38">
        <v>83</v>
      </c>
      <c r="H56" s="39">
        <f t="shared" si="4"/>
        <v>0.34156378600823045</v>
      </c>
      <c r="I56" s="38">
        <v>160</v>
      </c>
      <c r="J56" s="38">
        <f t="shared" si="5"/>
        <v>17.6144578313253</v>
      </c>
      <c r="K56" s="38">
        <f t="shared" si="6"/>
        <v>6.0164609053497946</v>
      </c>
      <c r="L56" s="38">
        <v>127</v>
      </c>
      <c r="M56" s="38">
        <v>1</v>
      </c>
      <c r="N56" s="38">
        <v>6380</v>
      </c>
      <c r="O56" s="44">
        <f t="shared" si="7"/>
        <v>0.22915360501567397</v>
      </c>
    </row>
    <row r="57" spans="2:15" ht="12.75" customHeight="1">
      <c r="B57" s="37" t="s">
        <v>103</v>
      </c>
      <c r="C57" s="49">
        <v>4</v>
      </c>
      <c r="D57" s="37" t="s">
        <v>195</v>
      </c>
      <c r="E57" s="38">
        <v>1446</v>
      </c>
      <c r="F57" s="38">
        <v>33</v>
      </c>
      <c r="G57" s="38">
        <v>16</v>
      </c>
      <c r="H57" s="39">
        <f t="shared" si="4"/>
        <v>0.48484848484848486</v>
      </c>
      <c r="I57" s="38">
        <v>17</v>
      </c>
      <c r="J57" s="38">
        <f t="shared" si="5"/>
        <v>90.375</v>
      </c>
      <c r="K57" s="38">
        <f t="shared" si="6"/>
        <v>43.81818181818182</v>
      </c>
      <c r="L57" s="38">
        <v>429</v>
      </c>
      <c r="M57" s="38">
        <v>1</v>
      </c>
      <c r="N57" s="38">
        <v>6546</v>
      </c>
      <c r="O57" s="44">
        <f t="shared" si="7"/>
        <v>0.22089825847846012</v>
      </c>
    </row>
    <row r="58" spans="2:15" ht="12.75" customHeight="1">
      <c r="B58" s="37" t="s">
        <v>34</v>
      </c>
      <c r="C58" s="49">
        <v>16</v>
      </c>
      <c r="D58" s="37" t="s">
        <v>196</v>
      </c>
      <c r="E58" s="38">
        <v>1291</v>
      </c>
      <c r="F58" s="38">
        <v>112</v>
      </c>
      <c r="G58" s="38">
        <v>36</v>
      </c>
      <c r="H58" s="39">
        <f t="shared" si="4"/>
        <v>0.32142857142857145</v>
      </c>
      <c r="I58" s="38">
        <v>76</v>
      </c>
      <c r="J58" s="38">
        <f t="shared" si="5"/>
        <v>35.861111111111114</v>
      </c>
      <c r="K58" s="38">
        <f t="shared" si="6"/>
        <v>11.526785714285714</v>
      </c>
      <c r="L58" s="38">
        <v>424</v>
      </c>
      <c r="M58" s="38">
        <v>1</v>
      </c>
      <c r="N58" s="38">
        <v>5891</v>
      </c>
      <c r="O58" s="44">
        <f t="shared" si="7"/>
        <v>0.21914785265659481</v>
      </c>
    </row>
    <row r="59" spans="2:15" ht="12.75" customHeight="1">
      <c r="B59" s="37" t="s">
        <v>355</v>
      </c>
      <c r="C59" s="49">
        <v>13</v>
      </c>
      <c r="D59" s="37" t="s">
        <v>197</v>
      </c>
      <c r="E59" s="38">
        <v>1474</v>
      </c>
      <c r="F59" s="38">
        <v>393</v>
      </c>
      <c r="G59" s="38">
        <v>42</v>
      </c>
      <c r="H59" s="39">
        <f t="shared" si="4"/>
        <v>0.10687022900763359</v>
      </c>
      <c r="I59" s="38">
        <v>351</v>
      </c>
      <c r="J59" s="38">
        <f t="shared" si="5"/>
        <v>35.095238095238095</v>
      </c>
      <c r="K59" s="38">
        <f t="shared" si="6"/>
        <v>3.7506361323155217</v>
      </c>
      <c r="L59" s="38">
        <v>171</v>
      </c>
      <c r="M59" s="38">
        <v>1</v>
      </c>
      <c r="N59" s="38">
        <v>6981</v>
      </c>
      <c r="O59" s="44">
        <f t="shared" si="7"/>
        <v>0.21114453516688153</v>
      </c>
    </row>
    <row r="60" spans="2:15" ht="12.75" customHeight="1">
      <c r="B60" s="37" t="s">
        <v>96</v>
      </c>
      <c r="C60" s="49">
        <v>1</v>
      </c>
      <c r="D60" s="37" t="s">
        <v>198</v>
      </c>
      <c r="E60" s="38">
        <v>1200</v>
      </c>
      <c r="F60" s="38">
        <v>43</v>
      </c>
      <c r="G60" s="38">
        <v>18</v>
      </c>
      <c r="H60" s="39">
        <f t="shared" si="4"/>
        <v>0.41860465116279072</v>
      </c>
      <c r="I60" s="38">
        <v>25</v>
      </c>
      <c r="J60" s="38">
        <f t="shared" si="5"/>
        <v>66.666666666666671</v>
      </c>
      <c r="K60" s="38">
        <f t="shared" si="6"/>
        <v>27.906976744186046</v>
      </c>
      <c r="L60" s="38">
        <v>224</v>
      </c>
      <c r="M60" s="38">
        <v>1</v>
      </c>
      <c r="N60" s="38">
        <v>5993</v>
      </c>
      <c r="O60" s="44">
        <f t="shared" si="7"/>
        <v>0.2002336058735191</v>
      </c>
    </row>
    <row r="61" spans="2:15" ht="12.75" customHeight="1">
      <c r="B61" s="37" t="s">
        <v>356</v>
      </c>
      <c r="C61" s="49">
        <v>39</v>
      </c>
      <c r="D61" s="37" t="s">
        <v>199</v>
      </c>
      <c r="E61" s="38">
        <v>995</v>
      </c>
      <c r="F61" s="38">
        <v>19</v>
      </c>
      <c r="G61" s="38">
        <v>9</v>
      </c>
      <c r="H61" s="39">
        <f t="shared" si="4"/>
        <v>0.47368421052631576</v>
      </c>
      <c r="I61" s="38">
        <v>10</v>
      </c>
      <c r="J61" s="38">
        <f t="shared" si="5"/>
        <v>110.55555555555556</v>
      </c>
      <c r="K61" s="38">
        <f t="shared" si="6"/>
        <v>52.368421052631582</v>
      </c>
      <c r="L61" s="38">
        <v>606</v>
      </c>
      <c r="M61" s="38">
        <v>2</v>
      </c>
      <c r="N61" s="38">
        <v>5014</v>
      </c>
      <c r="O61" s="44">
        <f t="shared" si="7"/>
        <v>0.1984443558037495</v>
      </c>
    </row>
    <row r="62" spans="2:15" ht="12.75" customHeight="1">
      <c r="B62" s="37" t="s">
        <v>356</v>
      </c>
      <c r="C62" s="49">
        <v>37</v>
      </c>
      <c r="D62" s="37" t="s">
        <v>200</v>
      </c>
      <c r="E62" s="38">
        <v>1012</v>
      </c>
      <c r="F62" s="38">
        <v>127</v>
      </c>
      <c r="G62" s="38">
        <v>54</v>
      </c>
      <c r="H62" s="39">
        <f t="shared" si="4"/>
        <v>0.42519685039370081</v>
      </c>
      <c r="I62" s="38">
        <v>73</v>
      </c>
      <c r="J62" s="38">
        <f t="shared" si="5"/>
        <v>18.74074074074074</v>
      </c>
      <c r="K62" s="38">
        <f t="shared" si="6"/>
        <v>7.9685039370078741</v>
      </c>
      <c r="L62" s="38">
        <v>141</v>
      </c>
      <c r="M62" s="38">
        <v>1</v>
      </c>
      <c r="N62" s="38">
        <v>5532</v>
      </c>
      <c r="O62" s="44">
        <f t="shared" si="7"/>
        <v>0.1829356471438901</v>
      </c>
    </row>
    <row r="63" spans="2:15" ht="12.75" customHeight="1">
      <c r="B63" s="37" t="s">
        <v>355</v>
      </c>
      <c r="C63" s="49">
        <v>23</v>
      </c>
      <c r="D63" s="37" t="s">
        <v>201</v>
      </c>
      <c r="E63" s="38">
        <v>1268</v>
      </c>
      <c r="F63" s="38">
        <v>392</v>
      </c>
      <c r="G63" s="38">
        <v>35</v>
      </c>
      <c r="H63" s="39">
        <f t="shared" si="4"/>
        <v>8.9285714285714288E-2</v>
      </c>
      <c r="I63" s="38">
        <v>357</v>
      </c>
      <c r="J63" s="38">
        <f t="shared" si="5"/>
        <v>36.228571428571428</v>
      </c>
      <c r="K63" s="38">
        <f t="shared" si="6"/>
        <v>3.2346938775510203</v>
      </c>
      <c r="L63" s="38">
        <v>504</v>
      </c>
      <c r="M63" s="38">
        <v>1</v>
      </c>
      <c r="N63" s="38">
        <v>7022</v>
      </c>
      <c r="O63" s="44">
        <f t="shared" si="7"/>
        <v>0.18057533466248932</v>
      </c>
    </row>
    <row r="64" spans="2:15" ht="12.75" customHeight="1">
      <c r="B64" s="37" t="s">
        <v>22</v>
      </c>
      <c r="C64" s="49">
        <v>16</v>
      </c>
      <c r="D64" s="37" t="s">
        <v>202</v>
      </c>
      <c r="E64" s="38">
        <v>1035</v>
      </c>
      <c r="F64" s="38">
        <v>47</v>
      </c>
      <c r="G64" s="38">
        <v>27</v>
      </c>
      <c r="H64" s="39">
        <f t="shared" si="4"/>
        <v>0.57446808510638303</v>
      </c>
      <c r="I64" s="38">
        <v>20</v>
      </c>
      <c r="J64" s="38">
        <f t="shared" si="5"/>
        <v>38.333333333333336</v>
      </c>
      <c r="K64" s="38">
        <f t="shared" si="6"/>
        <v>22.021276595744681</v>
      </c>
      <c r="L64" s="38">
        <v>122</v>
      </c>
      <c r="M64" s="38">
        <v>1</v>
      </c>
      <c r="N64" s="38">
        <v>5808</v>
      </c>
      <c r="O64" s="44">
        <f t="shared" si="7"/>
        <v>0.17820247933884298</v>
      </c>
    </row>
    <row r="65" spans="2:15" ht="12.75" customHeight="1">
      <c r="B65" s="37" t="s">
        <v>26</v>
      </c>
      <c r="C65" s="49">
        <v>10</v>
      </c>
      <c r="D65" s="37" t="s">
        <v>203</v>
      </c>
      <c r="E65" s="38">
        <v>919</v>
      </c>
      <c r="F65" s="38">
        <v>106</v>
      </c>
      <c r="G65" s="38">
        <v>33</v>
      </c>
      <c r="H65" s="39">
        <f t="shared" si="4"/>
        <v>0.31132075471698112</v>
      </c>
      <c r="I65" s="38">
        <v>73</v>
      </c>
      <c r="J65" s="38">
        <f t="shared" si="5"/>
        <v>27.848484848484848</v>
      </c>
      <c r="K65" s="38">
        <f t="shared" si="6"/>
        <v>8.6698113207547163</v>
      </c>
      <c r="L65" s="38">
        <v>157</v>
      </c>
      <c r="M65" s="38">
        <v>1</v>
      </c>
      <c r="N65" s="38">
        <v>5384</v>
      </c>
      <c r="O65" s="44">
        <f t="shared" si="7"/>
        <v>0.17069093610698366</v>
      </c>
    </row>
    <row r="66" spans="2:15" ht="12.75" customHeight="1">
      <c r="B66" s="37" t="s">
        <v>26</v>
      </c>
      <c r="C66" s="49">
        <v>9</v>
      </c>
      <c r="D66" s="37" t="s">
        <v>204</v>
      </c>
      <c r="E66" s="38">
        <v>1035</v>
      </c>
      <c r="F66" s="38">
        <v>184</v>
      </c>
      <c r="G66" s="38">
        <v>63</v>
      </c>
      <c r="H66" s="39">
        <f t="shared" si="4"/>
        <v>0.34239130434782611</v>
      </c>
      <c r="I66" s="38">
        <v>121</v>
      </c>
      <c r="J66" s="38">
        <f t="shared" si="5"/>
        <v>16.428571428571427</v>
      </c>
      <c r="K66" s="38">
        <f t="shared" si="6"/>
        <v>5.625</v>
      </c>
      <c r="L66" s="38">
        <v>206</v>
      </c>
      <c r="M66" s="38">
        <v>1</v>
      </c>
      <c r="N66" s="38">
        <v>6103</v>
      </c>
      <c r="O66" s="44">
        <f t="shared" si="7"/>
        <v>0.16958872685564477</v>
      </c>
    </row>
    <row r="67" spans="2:15" ht="12.75" customHeight="1">
      <c r="B67" s="37" t="s">
        <v>111</v>
      </c>
      <c r="C67" s="49">
        <v>7</v>
      </c>
      <c r="D67" s="37" t="s">
        <v>205</v>
      </c>
      <c r="E67" s="38">
        <v>894</v>
      </c>
      <c r="F67" s="38">
        <v>14</v>
      </c>
      <c r="G67" s="38">
        <v>8</v>
      </c>
      <c r="H67" s="39">
        <f t="shared" si="4"/>
        <v>0.5714285714285714</v>
      </c>
      <c r="I67" s="38">
        <v>6</v>
      </c>
      <c r="J67" s="38">
        <f t="shared" si="5"/>
        <v>111.75</v>
      </c>
      <c r="K67" s="38">
        <f t="shared" si="6"/>
        <v>63.857142857142854</v>
      </c>
      <c r="L67" s="38">
        <v>376</v>
      </c>
      <c r="M67" s="38">
        <v>1</v>
      </c>
      <c r="N67" s="38">
        <v>5518</v>
      </c>
      <c r="O67" s="44">
        <f t="shared" si="7"/>
        <v>0.1620152229068503</v>
      </c>
    </row>
    <row r="68" spans="2:15" ht="12.75" customHeight="1">
      <c r="B68" s="37" t="s">
        <v>24</v>
      </c>
      <c r="C68" s="49">
        <v>1</v>
      </c>
      <c r="D68" s="37" t="s">
        <v>206</v>
      </c>
      <c r="E68" s="38">
        <v>906</v>
      </c>
      <c r="F68" s="38">
        <v>63</v>
      </c>
      <c r="G68" s="38">
        <v>23</v>
      </c>
      <c r="H68" s="39">
        <f t="shared" si="4"/>
        <v>0.36507936507936506</v>
      </c>
      <c r="I68" s="38">
        <v>40</v>
      </c>
      <c r="J68" s="38">
        <f t="shared" si="5"/>
        <v>39.391304347826086</v>
      </c>
      <c r="K68" s="38">
        <f t="shared" si="6"/>
        <v>14.380952380952381</v>
      </c>
      <c r="L68" s="38">
        <v>267</v>
      </c>
      <c r="M68" s="38">
        <v>1</v>
      </c>
      <c r="N68" s="38">
        <v>5689</v>
      </c>
      <c r="O68" s="44">
        <f t="shared" si="7"/>
        <v>0.15925470205660044</v>
      </c>
    </row>
    <row r="69" spans="2:15" ht="12.75" customHeight="1">
      <c r="B69" s="37" t="s">
        <v>359</v>
      </c>
      <c r="C69" s="49">
        <v>5</v>
      </c>
      <c r="D69" s="37" t="s">
        <v>207</v>
      </c>
      <c r="E69" s="38">
        <v>953</v>
      </c>
      <c r="F69" s="38">
        <v>112</v>
      </c>
      <c r="G69" s="38">
        <v>55</v>
      </c>
      <c r="H69" s="39">
        <f t="shared" ref="H69:H100" si="8">G69/F69</f>
        <v>0.49107142857142855</v>
      </c>
      <c r="I69" s="38">
        <v>57</v>
      </c>
      <c r="J69" s="38">
        <f t="shared" ref="J69:J100" si="9">E69/G69</f>
        <v>17.327272727272728</v>
      </c>
      <c r="K69" s="38">
        <f t="shared" ref="K69:K100" si="10">E69/F69</f>
        <v>8.5089285714285712</v>
      </c>
      <c r="L69" s="38">
        <v>148</v>
      </c>
      <c r="M69" s="38">
        <v>1</v>
      </c>
      <c r="N69" s="38">
        <v>6032</v>
      </c>
      <c r="O69" s="44">
        <f t="shared" ref="O69:O100" si="11">E69/N69</f>
        <v>0.15799071618037136</v>
      </c>
    </row>
    <row r="70" spans="2:15" ht="12.75" customHeight="1">
      <c r="B70" s="37" t="s">
        <v>24</v>
      </c>
      <c r="C70" s="49">
        <v>2</v>
      </c>
      <c r="D70" s="37" t="s">
        <v>208</v>
      </c>
      <c r="E70" s="38">
        <v>975</v>
      </c>
      <c r="F70" s="38">
        <v>30</v>
      </c>
      <c r="G70" s="38">
        <v>10</v>
      </c>
      <c r="H70" s="39">
        <f t="shared" si="8"/>
        <v>0.33333333333333331</v>
      </c>
      <c r="I70" s="38">
        <v>20</v>
      </c>
      <c r="J70" s="38">
        <f t="shared" si="9"/>
        <v>97.5</v>
      </c>
      <c r="K70" s="38">
        <f t="shared" si="10"/>
        <v>32.5</v>
      </c>
      <c r="L70" s="38">
        <v>450</v>
      </c>
      <c r="M70" s="38">
        <v>1</v>
      </c>
      <c r="N70" s="38">
        <v>6242</v>
      </c>
      <c r="O70" s="44">
        <f t="shared" si="11"/>
        <v>0.15619993591797501</v>
      </c>
    </row>
    <row r="71" spans="2:15" ht="12.75" customHeight="1">
      <c r="B71" s="37" t="s">
        <v>209</v>
      </c>
      <c r="C71" s="49">
        <v>12</v>
      </c>
      <c r="D71" s="37" t="s">
        <v>210</v>
      </c>
      <c r="E71" s="38">
        <v>982</v>
      </c>
      <c r="F71" s="38">
        <v>68</v>
      </c>
      <c r="G71" s="38">
        <v>32</v>
      </c>
      <c r="H71" s="39">
        <f t="shared" si="8"/>
        <v>0.47058823529411764</v>
      </c>
      <c r="I71" s="38">
        <v>36</v>
      </c>
      <c r="J71" s="38">
        <f t="shared" si="9"/>
        <v>30.6875</v>
      </c>
      <c r="K71" s="38">
        <f t="shared" si="10"/>
        <v>14.441176470588236</v>
      </c>
      <c r="L71" s="38">
        <v>405</v>
      </c>
      <c r="M71" s="38">
        <v>1</v>
      </c>
      <c r="N71" s="38">
        <v>6593</v>
      </c>
      <c r="O71" s="44">
        <f t="shared" si="11"/>
        <v>0.14894585166085242</v>
      </c>
    </row>
    <row r="72" spans="2:15" ht="12.75" customHeight="1">
      <c r="B72" s="37" t="s">
        <v>28</v>
      </c>
      <c r="C72" s="49">
        <v>4</v>
      </c>
      <c r="D72" s="37" t="s">
        <v>211</v>
      </c>
      <c r="E72" s="38">
        <v>824</v>
      </c>
      <c r="F72" s="38">
        <v>155</v>
      </c>
      <c r="G72" s="38">
        <v>28</v>
      </c>
      <c r="H72" s="39">
        <f t="shared" si="8"/>
        <v>0.18064516129032257</v>
      </c>
      <c r="I72" s="38">
        <v>127</v>
      </c>
      <c r="J72" s="38">
        <f t="shared" si="9"/>
        <v>29.428571428571427</v>
      </c>
      <c r="K72" s="38">
        <f t="shared" si="10"/>
        <v>5.3161290322580648</v>
      </c>
      <c r="L72" s="38">
        <v>442</v>
      </c>
      <c r="M72" s="38">
        <v>1</v>
      </c>
      <c r="N72" s="38">
        <v>5948</v>
      </c>
      <c r="O72" s="44">
        <f t="shared" si="11"/>
        <v>0.13853396099529253</v>
      </c>
    </row>
    <row r="73" spans="2:15" ht="12.75" customHeight="1">
      <c r="B73" s="37" t="s">
        <v>360</v>
      </c>
      <c r="C73" s="49">
        <v>4</v>
      </c>
      <c r="D73" s="37" t="s">
        <v>212</v>
      </c>
      <c r="E73" s="38">
        <v>908</v>
      </c>
      <c r="F73" s="38">
        <v>54</v>
      </c>
      <c r="G73" s="38">
        <v>23</v>
      </c>
      <c r="H73" s="39">
        <f t="shared" si="8"/>
        <v>0.42592592592592593</v>
      </c>
      <c r="I73" s="38">
        <v>31</v>
      </c>
      <c r="J73" s="38">
        <f t="shared" si="9"/>
        <v>39.478260869565219</v>
      </c>
      <c r="K73" s="38">
        <f t="shared" si="10"/>
        <v>16.814814814814813</v>
      </c>
      <c r="L73" s="38">
        <v>309</v>
      </c>
      <c r="M73" s="38">
        <v>1</v>
      </c>
      <c r="N73" s="38">
        <v>6595</v>
      </c>
      <c r="O73" s="44">
        <f t="shared" si="11"/>
        <v>0.13768006065200911</v>
      </c>
    </row>
    <row r="74" spans="2:15" ht="12.75" customHeight="1">
      <c r="B74" s="37" t="s">
        <v>28</v>
      </c>
      <c r="C74" s="49">
        <v>5</v>
      </c>
      <c r="D74" s="37" t="s">
        <v>213</v>
      </c>
      <c r="E74" s="38">
        <v>679</v>
      </c>
      <c r="F74" s="38">
        <v>99</v>
      </c>
      <c r="G74" s="38">
        <v>28</v>
      </c>
      <c r="H74" s="39">
        <f t="shared" si="8"/>
        <v>0.28282828282828282</v>
      </c>
      <c r="I74" s="38">
        <v>71</v>
      </c>
      <c r="J74" s="38">
        <f t="shared" si="9"/>
        <v>24.25</v>
      </c>
      <c r="K74" s="38">
        <f t="shared" si="10"/>
        <v>6.858585858585859</v>
      </c>
      <c r="L74" s="38">
        <v>94</v>
      </c>
      <c r="M74" s="38">
        <v>1</v>
      </c>
      <c r="N74" s="38">
        <v>5053</v>
      </c>
      <c r="O74" s="44">
        <f t="shared" si="11"/>
        <v>0.13437561844448842</v>
      </c>
    </row>
    <row r="75" spans="2:15" ht="12.75" customHeight="1">
      <c r="B75" s="37" t="s">
        <v>34</v>
      </c>
      <c r="C75" s="49">
        <v>12</v>
      </c>
      <c r="D75" s="37" t="s">
        <v>214</v>
      </c>
      <c r="E75" s="38">
        <v>866</v>
      </c>
      <c r="F75" s="38">
        <v>48</v>
      </c>
      <c r="G75" s="38">
        <v>16</v>
      </c>
      <c r="H75" s="39">
        <f t="shared" si="8"/>
        <v>0.33333333333333331</v>
      </c>
      <c r="I75" s="38">
        <v>32</v>
      </c>
      <c r="J75" s="38">
        <f t="shared" si="9"/>
        <v>54.125</v>
      </c>
      <c r="K75" s="38">
        <f t="shared" si="10"/>
        <v>18.041666666666668</v>
      </c>
      <c r="L75" s="38">
        <v>254</v>
      </c>
      <c r="M75" s="38">
        <v>1</v>
      </c>
      <c r="N75" s="38">
        <v>6582</v>
      </c>
      <c r="O75" s="44">
        <f t="shared" si="11"/>
        <v>0.13157095107869948</v>
      </c>
    </row>
    <row r="76" spans="2:15" ht="12.75" customHeight="1">
      <c r="B76" s="37" t="s">
        <v>355</v>
      </c>
      <c r="C76" s="49">
        <v>14</v>
      </c>
      <c r="D76" s="37" t="s">
        <v>215</v>
      </c>
      <c r="E76" s="38">
        <v>661</v>
      </c>
      <c r="F76" s="38">
        <v>390</v>
      </c>
      <c r="G76" s="38">
        <v>45</v>
      </c>
      <c r="H76" s="39">
        <f t="shared" si="8"/>
        <v>0.11538461538461539</v>
      </c>
      <c r="I76" s="38">
        <v>345</v>
      </c>
      <c r="J76" s="38">
        <f t="shared" si="9"/>
        <v>14.688888888888888</v>
      </c>
      <c r="K76" s="38">
        <f t="shared" si="10"/>
        <v>1.6948717948717948</v>
      </c>
      <c r="L76" s="38">
        <v>47</v>
      </c>
      <c r="M76" s="38">
        <v>1</v>
      </c>
      <c r="N76" s="38">
        <v>5260</v>
      </c>
      <c r="O76" s="44">
        <f t="shared" si="11"/>
        <v>0.12566539923954373</v>
      </c>
    </row>
    <row r="77" spans="2:15" ht="12.75" customHeight="1">
      <c r="B77" s="37" t="s">
        <v>34</v>
      </c>
      <c r="C77" s="49">
        <v>4</v>
      </c>
      <c r="D77" s="37" t="s">
        <v>216</v>
      </c>
      <c r="E77" s="38">
        <v>730</v>
      </c>
      <c r="F77" s="38">
        <v>83</v>
      </c>
      <c r="G77" s="38">
        <v>21</v>
      </c>
      <c r="H77" s="39">
        <f t="shared" si="8"/>
        <v>0.25301204819277107</v>
      </c>
      <c r="I77" s="38">
        <v>62</v>
      </c>
      <c r="J77" s="38">
        <f t="shared" si="9"/>
        <v>34.761904761904759</v>
      </c>
      <c r="K77" s="38">
        <f t="shared" si="10"/>
        <v>8.7951807228915655</v>
      </c>
      <c r="L77" s="38">
        <v>519</v>
      </c>
      <c r="M77" s="38">
        <v>1</v>
      </c>
      <c r="N77" s="38">
        <v>6204</v>
      </c>
      <c r="O77" s="44">
        <f t="shared" si="11"/>
        <v>0.11766602192134107</v>
      </c>
    </row>
    <row r="78" spans="2:15" ht="12.75" customHeight="1">
      <c r="B78" s="37" t="s">
        <v>355</v>
      </c>
      <c r="C78" s="49">
        <v>8</v>
      </c>
      <c r="D78" s="37" t="s">
        <v>217</v>
      </c>
      <c r="E78" s="38">
        <v>628</v>
      </c>
      <c r="F78" s="38">
        <v>394</v>
      </c>
      <c r="G78" s="38">
        <v>40</v>
      </c>
      <c r="H78" s="39">
        <f t="shared" si="8"/>
        <v>0.10152284263959391</v>
      </c>
      <c r="I78" s="38">
        <v>354</v>
      </c>
      <c r="J78" s="38">
        <f t="shared" si="9"/>
        <v>15.7</v>
      </c>
      <c r="K78" s="38">
        <f t="shared" si="10"/>
        <v>1.5939086294416243</v>
      </c>
      <c r="L78" s="38">
        <v>87</v>
      </c>
      <c r="M78" s="38">
        <v>1</v>
      </c>
      <c r="N78" s="38">
        <v>5451</v>
      </c>
      <c r="O78" s="44">
        <f t="shared" si="11"/>
        <v>0.11520821867547239</v>
      </c>
    </row>
    <row r="79" spans="2:15" ht="12.75" customHeight="1">
      <c r="B79" s="37" t="s">
        <v>103</v>
      </c>
      <c r="C79" s="49">
        <v>3</v>
      </c>
      <c r="D79" s="37" t="s">
        <v>218</v>
      </c>
      <c r="E79" s="38">
        <v>677</v>
      </c>
      <c r="F79" s="38">
        <v>138</v>
      </c>
      <c r="G79" s="38">
        <v>55</v>
      </c>
      <c r="H79" s="39">
        <f t="shared" si="8"/>
        <v>0.39855072463768115</v>
      </c>
      <c r="I79" s="38">
        <v>83</v>
      </c>
      <c r="J79" s="38">
        <f t="shared" si="9"/>
        <v>12.309090909090909</v>
      </c>
      <c r="K79" s="38">
        <f t="shared" si="10"/>
        <v>4.9057971014492754</v>
      </c>
      <c r="L79" s="38">
        <v>112</v>
      </c>
      <c r="M79" s="38">
        <v>1</v>
      </c>
      <c r="N79" s="38">
        <v>6382</v>
      </c>
      <c r="O79" s="44">
        <f t="shared" si="11"/>
        <v>0.10607959887182701</v>
      </c>
    </row>
    <row r="80" spans="2:15" ht="12.75" customHeight="1">
      <c r="B80" s="37" t="s">
        <v>103</v>
      </c>
      <c r="C80" s="49">
        <v>3</v>
      </c>
      <c r="D80" s="37" t="s">
        <v>219</v>
      </c>
      <c r="E80" s="38">
        <v>672</v>
      </c>
      <c r="F80" s="38">
        <v>41</v>
      </c>
      <c r="G80" s="38">
        <v>15</v>
      </c>
      <c r="H80" s="39">
        <f t="shared" si="8"/>
        <v>0.36585365853658536</v>
      </c>
      <c r="I80" s="38">
        <v>26</v>
      </c>
      <c r="J80" s="38">
        <f t="shared" si="9"/>
        <v>44.8</v>
      </c>
      <c r="K80" s="38">
        <f t="shared" si="10"/>
        <v>16.390243902439025</v>
      </c>
      <c r="L80" s="38">
        <v>237</v>
      </c>
      <c r="M80" s="38">
        <v>1</v>
      </c>
      <c r="N80" s="38">
        <v>6382</v>
      </c>
      <c r="O80" s="44">
        <f t="shared" si="11"/>
        <v>0.1052961454089627</v>
      </c>
    </row>
    <row r="81" spans="2:15" ht="12.75" customHeight="1">
      <c r="B81" s="37" t="s">
        <v>34</v>
      </c>
      <c r="C81" s="49">
        <v>5</v>
      </c>
      <c r="D81" s="37" t="s">
        <v>220</v>
      </c>
      <c r="E81" s="38">
        <v>484</v>
      </c>
      <c r="F81" s="38">
        <v>58</v>
      </c>
      <c r="G81" s="38">
        <v>24</v>
      </c>
      <c r="H81" s="39">
        <f t="shared" si="8"/>
        <v>0.41379310344827586</v>
      </c>
      <c r="I81" s="38">
        <v>34</v>
      </c>
      <c r="J81" s="38">
        <f t="shared" si="9"/>
        <v>20.166666666666668</v>
      </c>
      <c r="K81" s="38">
        <f t="shared" si="10"/>
        <v>8.3448275862068968</v>
      </c>
      <c r="L81" s="38">
        <v>218</v>
      </c>
      <c r="M81" s="38">
        <v>1</v>
      </c>
      <c r="N81" s="38">
        <v>4896</v>
      </c>
      <c r="O81" s="44">
        <f t="shared" si="11"/>
        <v>9.8856209150326793E-2</v>
      </c>
    </row>
    <row r="82" spans="2:15" ht="12.75" customHeight="1">
      <c r="B82" s="37" t="s">
        <v>100</v>
      </c>
      <c r="C82" s="49">
        <v>3</v>
      </c>
      <c r="D82" s="37" t="s">
        <v>221</v>
      </c>
      <c r="E82" s="38">
        <v>574</v>
      </c>
      <c r="F82" s="38">
        <v>125</v>
      </c>
      <c r="G82" s="38">
        <v>33</v>
      </c>
      <c r="H82" s="39">
        <f t="shared" si="8"/>
        <v>0.26400000000000001</v>
      </c>
      <c r="I82" s="38">
        <v>92</v>
      </c>
      <c r="J82" s="38">
        <f t="shared" si="9"/>
        <v>17.393939393939394</v>
      </c>
      <c r="K82" s="38">
        <f t="shared" si="10"/>
        <v>4.5919999999999996</v>
      </c>
      <c r="L82" s="38">
        <v>107</v>
      </c>
      <c r="M82" s="38">
        <v>1</v>
      </c>
      <c r="N82" s="38">
        <v>5870</v>
      </c>
      <c r="O82" s="44">
        <f t="shared" si="11"/>
        <v>9.778534923339012E-2</v>
      </c>
    </row>
    <row r="83" spans="2:15" ht="12.75" customHeight="1">
      <c r="B83" s="37" t="s">
        <v>26</v>
      </c>
      <c r="C83" s="49">
        <v>7</v>
      </c>
      <c r="D83" s="37" t="s">
        <v>222</v>
      </c>
      <c r="E83" s="38">
        <v>518</v>
      </c>
      <c r="F83" s="38">
        <v>25</v>
      </c>
      <c r="G83" s="38">
        <v>12</v>
      </c>
      <c r="H83" s="39">
        <f t="shared" si="8"/>
        <v>0.48</v>
      </c>
      <c r="I83" s="38">
        <v>13</v>
      </c>
      <c r="J83" s="38">
        <f t="shared" si="9"/>
        <v>43.166666666666664</v>
      </c>
      <c r="K83" s="38">
        <f t="shared" si="10"/>
        <v>20.72</v>
      </c>
      <c r="L83" s="38">
        <v>95</v>
      </c>
      <c r="M83" s="38">
        <v>1</v>
      </c>
      <c r="N83" s="38">
        <v>5382</v>
      </c>
      <c r="O83" s="44">
        <f t="shared" si="11"/>
        <v>9.6246748420661471E-2</v>
      </c>
    </row>
    <row r="84" spans="2:15" ht="12.75" customHeight="1">
      <c r="B84" s="37" t="s">
        <v>356</v>
      </c>
      <c r="C84" s="49">
        <v>27</v>
      </c>
      <c r="D84" s="37" t="s">
        <v>223</v>
      </c>
      <c r="E84" s="38">
        <v>576</v>
      </c>
      <c r="F84" s="38">
        <v>24</v>
      </c>
      <c r="G84" s="38">
        <v>8</v>
      </c>
      <c r="H84" s="39">
        <f t="shared" si="8"/>
        <v>0.33333333333333331</v>
      </c>
      <c r="I84" s="38">
        <v>16</v>
      </c>
      <c r="J84" s="38">
        <f t="shared" si="9"/>
        <v>72</v>
      </c>
      <c r="K84" s="38">
        <f t="shared" si="10"/>
        <v>24</v>
      </c>
      <c r="L84" s="38">
        <v>391</v>
      </c>
      <c r="M84" s="38">
        <v>3</v>
      </c>
      <c r="N84" s="38">
        <v>6085</v>
      </c>
      <c r="O84" s="44">
        <f t="shared" si="11"/>
        <v>9.4658997534921935E-2</v>
      </c>
    </row>
    <row r="85" spans="2:15" ht="12.75" customHeight="1">
      <c r="B85" s="37" t="s">
        <v>355</v>
      </c>
      <c r="C85" s="49">
        <v>18</v>
      </c>
      <c r="D85" s="37" t="s">
        <v>224</v>
      </c>
      <c r="E85" s="38">
        <v>584</v>
      </c>
      <c r="F85" s="38">
        <v>395</v>
      </c>
      <c r="G85" s="38">
        <v>26</v>
      </c>
      <c r="H85" s="39">
        <f t="shared" si="8"/>
        <v>6.5822784810126586E-2</v>
      </c>
      <c r="I85" s="38">
        <v>369</v>
      </c>
      <c r="J85" s="38">
        <f t="shared" si="9"/>
        <v>22.46153846153846</v>
      </c>
      <c r="K85" s="38">
        <f t="shared" si="10"/>
        <v>1.478481012658228</v>
      </c>
      <c r="L85" s="38">
        <v>80</v>
      </c>
      <c r="M85" s="38">
        <v>1</v>
      </c>
      <c r="N85" s="38">
        <v>6297</v>
      </c>
      <c r="O85" s="44">
        <f t="shared" si="11"/>
        <v>9.2742575829760199E-2</v>
      </c>
    </row>
    <row r="86" spans="2:15" ht="12.75" customHeight="1">
      <c r="B86" s="37" t="s">
        <v>209</v>
      </c>
      <c r="C86" s="49">
        <v>11</v>
      </c>
      <c r="D86" s="37" t="s">
        <v>225</v>
      </c>
      <c r="E86" s="38">
        <v>537</v>
      </c>
      <c r="F86" s="38">
        <v>21</v>
      </c>
      <c r="G86" s="38">
        <v>5</v>
      </c>
      <c r="H86" s="39">
        <f t="shared" si="8"/>
        <v>0.23809523809523808</v>
      </c>
      <c r="I86" s="38">
        <v>16</v>
      </c>
      <c r="J86" s="38">
        <f t="shared" si="9"/>
        <v>107.4</v>
      </c>
      <c r="K86" s="38">
        <f t="shared" si="10"/>
        <v>25.571428571428573</v>
      </c>
      <c r="L86" s="38">
        <v>256</v>
      </c>
      <c r="M86" s="38">
        <v>1</v>
      </c>
      <c r="N86" s="38">
        <v>5895</v>
      </c>
      <c r="O86" s="44">
        <f t="shared" si="11"/>
        <v>9.1094147582697196E-2</v>
      </c>
    </row>
    <row r="87" spans="2:15" ht="12.75" customHeight="1">
      <c r="B87" s="37" t="s">
        <v>32</v>
      </c>
      <c r="C87" s="49">
        <v>6</v>
      </c>
      <c r="D87" s="37" t="s">
        <v>226</v>
      </c>
      <c r="E87" s="38">
        <v>595</v>
      </c>
      <c r="F87" s="38">
        <v>29</v>
      </c>
      <c r="G87" s="38">
        <v>9</v>
      </c>
      <c r="H87" s="39">
        <f t="shared" si="8"/>
        <v>0.31034482758620691</v>
      </c>
      <c r="I87" s="38">
        <v>20</v>
      </c>
      <c r="J87" s="38">
        <f t="shared" si="9"/>
        <v>66.111111111111114</v>
      </c>
      <c r="K87" s="38">
        <f t="shared" si="10"/>
        <v>20.517241379310345</v>
      </c>
      <c r="L87" s="38">
        <v>281</v>
      </c>
      <c r="M87" s="38">
        <v>1</v>
      </c>
      <c r="N87" s="38">
        <v>6740</v>
      </c>
      <c r="O87" s="44">
        <f t="shared" si="11"/>
        <v>8.8278931750741835E-2</v>
      </c>
    </row>
    <row r="88" spans="2:15" ht="12.75" customHeight="1">
      <c r="B88" s="37" t="s">
        <v>354</v>
      </c>
      <c r="C88" s="49">
        <v>10</v>
      </c>
      <c r="D88" s="37" t="s">
        <v>227</v>
      </c>
      <c r="E88" s="38">
        <v>508</v>
      </c>
      <c r="F88" s="38">
        <v>56</v>
      </c>
      <c r="G88" s="38">
        <v>23</v>
      </c>
      <c r="H88" s="39">
        <f t="shared" si="8"/>
        <v>0.4107142857142857</v>
      </c>
      <c r="I88" s="38">
        <v>33</v>
      </c>
      <c r="J88" s="38">
        <f t="shared" si="9"/>
        <v>22.086956521739129</v>
      </c>
      <c r="K88" s="38">
        <f t="shared" si="10"/>
        <v>9.0714285714285712</v>
      </c>
      <c r="L88" s="38">
        <v>143</v>
      </c>
      <c r="M88" s="38">
        <v>1</v>
      </c>
      <c r="N88" s="38">
        <v>6037</v>
      </c>
      <c r="O88" s="44">
        <f t="shared" si="11"/>
        <v>8.4147755507702496E-2</v>
      </c>
    </row>
    <row r="89" spans="2:15" ht="12.75" customHeight="1">
      <c r="B89" s="37" t="s">
        <v>26</v>
      </c>
      <c r="C89" s="49">
        <v>6</v>
      </c>
      <c r="D89" s="37" t="s">
        <v>228</v>
      </c>
      <c r="E89" s="38">
        <v>488</v>
      </c>
      <c r="F89" s="38">
        <v>96</v>
      </c>
      <c r="G89" s="38">
        <v>24</v>
      </c>
      <c r="H89" s="39">
        <f t="shared" si="8"/>
        <v>0.25</v>
      </c>
      <c r="I89" s="38">
        <v>72</v>
      </c>
      <c r="J89" s="38">
        <f t="shared" si="9"/>
        <v>20.333333333333332</v>
      </c>
      <c r="K89" s="38">
        <f t="shared" si="10"/>
        <v>5.083333333333333</v>
      </c>
      <c r="L89" s="38">
        <v>109</v>
      </c>
      <c r="M89" s="38">
        <v>1</v>
      </c>
      <c r="N89" s="38">
        <v>5962</v>
      </c>
      <c r="O89" s="44">
        <f t="shared" si="11"/>
        <v>8.1851727608185168E-2</v>
      </c>
    </row>
    <row r="90" spans="2:15" ht="12.75" customHeight="1">
      <c r="B90" s="37" t="s">
        <v>357</v>
      </c>
      <c r="C90" s="49">
        <v>6</v>
      </c>
      <c r="D90" s="37" t="s">
        <v>229</v>
      </c>
      <c r="E90" s="38">
        <v>566</v>
      </c>
      <c r="F90" s="38">
        <v>214</v>
      </c>
      <c r="G90" s="38">
        <v>35</v>
      </c>
      <c r="H90" s="39">
        <f t="shared" si="8"/>
        <v>0.16355140186915887</v>
      </c>
      <c r="I90" s="38">
        <v>179</v>
      </c>
      <c r="J90" s="38">
        <f t="shared" si="9"/>
        <v>16.171428571428571</v>
      </c>
      <c r="K90" s="38">
        <f t="shared" si="10"/>
        <v>2.6448598130841123</v>
      </c>
      <c r="L90" s="38">
        <v>56</v>
      </c>
      <c r="M90" s="38">
        <v>1</v>
      </c>
      <c r="N90" s="38">
        <v>6964</v>
      </c>
      <c r="O90" s="44">
        <f t="shared" si="11"/>
        <v>8.127512923607122E-2</v>
      </c>
    </row>
    <row r="91" spans="2:15" ht="12.75" customHeight="1">
      <c r="B91" s="37" t="s">
        <v>355</v>
      </c>
      <c r="C91" s="49">
        <v>24</v>
      </c>
      <c r="D91" s="37" t="s">
        <v>230</v>
      </c>
      <c r="E91" s="38">
        <v>523</v>
      </c>
      <c r="F91" s="38">
        <v>393</v>
      </c>
      <c r="G91" s="38">
        <v>33</v>
      </c>
      <c r="H91" s="39">
        <f t="shared" si="8"/>
        <v>8.3969465648854963E-2</v>
      </c>
      <c r="I91" s="38">
        <v>360</v>
      </c>
      <c r="J91" s="38">
        <f t="shared" si="9"/>
        <v>15.848484848484848</v>
      </c>
      <c r="K91" s="38">
        <f t="shared" si="10"/>
        <v>1.3307888040712468</v>
      </c>
      <c r="L91" s="38">
        <v>81</v>
      </c>
      <c r="M91" s="38">
        <v>1</v>
      </c>
      <c r="N91" s="38">
        <v>6615</v>
      </c>
      <c r="O91" s="44">
        <f t="shared" si="11"/>
        <v>7.9062736205593342E-2</v>
      </c>
    </row>
    <row r="92" spans="2:15" ht="12.75" customHeight="1">
      <c r="B92" s="37" t="s">
        <v>32</v>
      </c>
      <c r="C92" s="49">
        <v>1</v>
      </c>
      <c r="D92" s="37" t="s">
        <v>231</v>
      </c>
      <c r="E92" s="38">
        <v>435</v>
      </c>
      <c r="F92" s="38">
        <v>11</v>
      </c>
      <c r="G92" s="38">
        <v>5</v>
      </c>
      <c r="H92" s="39">
        <f t="shared" si="8"/>
        <v>0.45454545454545453</v>
      </c>
      <c r="I92" s="38">
        <v>6</v>
      </c>
      <c r="J92" s="38">
        <f t="shared" si="9"/>
        <v>87</v>
      </c>
      <c r="K92" s="38">
        <f t="shared" si="10"/>
        <v>39.545454545454547</v>
      </c>
      <c r="L92" s="38">
        <v>248</v>
      </c>
      <c r="M92" s="38">
        <v>23</v>
      </c>
      <c r="N92" s="38">
        <v>5651</v>
      </c>
      <c r="O92" s="44">
        <f t="shared" si="11"/>
        <v>7.6977526101574947E-2</v>
      </c>
    </row>
    <row r="93" spans="2:15" ht="12.75" customHeight="1">
      <c r="B93" s="37" t="s">
        <v>355</v>
      </c>
      <c r="C93" s="49">
        <v>10</v>
      </c>
      <c r="D93" s="37" t="s">
        <v>232</v>
      </c>
      <c r="E93" s="38">
        <v>469</v>
      </c>
      <c r="F93" s="38">
        <v>396</v>
      </c>
      <c r="G93" s="38">
        <v>39</v>
      </c>
      <c r="H93" s="39">
        <f t="shared" si="8"/>
        <v>9.8484848484848481E-2</v>
      </c>
      <c r="I93" s="38">
        <v>357</v>
      </c>
      <c r="J93" s="38">
        <f t="shared" si="9"/>
        <v>12.025641025641026</v>
      </c>
      <c r="K93" s="38">
        <f t="shared" si="10"/>
        <v>1.1843434343434343</v>
      </c>
      <c r="L93" s="38">
        <v>189</v>
      </c>
      <c r="M93" s="38">
        <v>1</v>
      </c>
      <c r="N93" s="38">
        <v>6257</v>
      </c>
      <c r="O93" s="44">
        <f t="shared" si="11"/>
        <v>7.4956049224868149E-2</v>
      </c>
    </row>
    <row r="94" spans="2:15" ht="12.75" customHeight="1">
      <c r="B94" s="37" t="s">
        <v>24</v>
      </c>
      <c r="C94" s="49">
        <v>7</v>
      </c>
      <c r="D94" s="37" t="s">
        <v>233</v>
      </c>
      <c r="E94" s="38">
        <v>445</v>
      </c>
      <c r="F94" s="38">
        <v>72</v>
      </c>
      <c r="G94" s="38">
        <v>18</v>
      </c>
      <c r="H94" s="39">
        <f t="shared" si="8"/>
        <v>0.25</v>
      </c>
      <c r="I94" s="38">
        <v>54</v>
      </c>
      <c r="J94" s="38">
        <f t="shared" si="9"/>
        <v>24.722222222222221</v>
      </c>
      <c r="K94" s="38">
        <f t="shared" si="10"/>
        <v>6.1805555555555554</v>
      </c>
      <c r="L94" s="38">
        <v>318</v>
      </c>
      <c r="M94" s="38">
        <v>1</v>
      </c>
      <c r="N94" s="38">
        <v>5945</v>
      </c>
      <c r="O94" s="44">
        <f t="shared" si="11"/>
        <v>7.4852817493692173E-2</v>
      </c>
    </row>
    <row r="95" spans="2:15" ht="12.75" customHeight="1">
      <c r="B95" s="37" t="s">
        <v>26</v>
      </c>
      <c r="C95" s="49">
        <v>13</v>
      </c>
      <c r="D95" s="37" t="s">
        <v>234</v>
      </c>
      <c r="E95" s="38">
        <v>382</v>
      </c>
      <c r="F95" s="38">
        <v>9</v>
      </c>
      <c r="G95" s="38">
        <v>3</v>
      </c>
      <c r="H95" s="39">
        <f t="shared" si="8"/>
        <v>0.33333333333333331</v>
      </c>
      <c r="I95" s="38">
        <v>6</v>
      </c>
      <c r="J95" s="38">
        <f t="shared" si="9"/>
        <v>127.33333333333333</v>
      </c>
      <c r="K95" s="38">
        <f t="shared" si="10"/>
        <v>42.444444444444443</v>
      </c>
      <c r="L95" s="38">
        <v>315</v>
      </c>
      <c r="M95" s="38">
        <v>1</v>
      </c>
      <c r="N95" s="38">
        <v>5195</v>
      </c>
      <c r="O95" s="44">
        <f t="shared" si="11"/>
        <v>7.3532242540904721E-2</v>
      </c>
    </row>
    <row r="96" spans="2:15" ht="12.75" customHeight="1">
      <c r="B96" s="37" t="s">
        <v>111</v>
      </c>
      <c r="C96" s="49">
        <v>7</v>
      </c>
      <c r="D96" s="37" t="s">
        <v>235</v>
      </c>
      <c r="E96" s="38">
        <v>405</v>
      </c>
      <c r="F96" s="38">
        <v>21</v>
      </c>
      <c r="G96" s="38">
        <v>7</v>
      </c>
      <c r="H96" s="39">
        <f t="shared" si="8"/>
        <v>0.33333333333333331</v>
      </c>
      <c r="I96" s="38">
        <v>14</v>
      </c>
      <c r="J96" s="38">
        <f t="shared" si="9"/>
        <v>57.857142857142854</v>
      </c>
      <c r="K96" s="38">
        <f t="shared" si="10"/>
        <v>19.285714285714285</v>
      </c>
      <c r="L96" s="38">
        <v>168</v>
      </c>
      <c r="M96" s="38">
        <v>1</v>
      </c>
      <c r="N96" s="38">
        <v>5518</v>
      </c>
      <c r="O96" s="44">
        <f t="shared" si="11"/>
        <v>7.3396158028271111E-2</v>
      </c>
    </row>
    <row r="97" spans="2:15" ht="12.75" customHeight="1">
      <c r="B97" s="37" t="s">
        <v>354</v>
      </c>
      <c r="C97" s="49">
        <v>10</v>
      </c>
      <c r="D97" s="37" t="s">
        <v>236</v>
      </c>
      <c r="E97" s="38">
        <v>440</v>
      </c>
      <c r="F97" s="38">
        <v>37</v>
      </c>
      <c r="G97" s="38">
        <v>13</v>
      </c>
      <c r="H97" s="39">
        <f t="shared" si="8"/>
        <v>0.35135135135135137</v>
      </c>
      <c r="I97" s="38">
        <v>24</v>
      </c>
      <c r="J97" s="38">
        <f t="shared" si="9"/>
        <v>33.846153846153847</v>
      </c>
      <c r="K97" s="38">
        <f t="shared" si="10"/>
        <v>11.891891891891891</v>
      </c>
      <c r="L97" s="38">
        <v>179</v>
      </c>
      <c r="M97" s="38">
        <v>1</v>
      </c>
      <c r="N97" s="38">
        <v>6037</v>
      </c>
      <c r="O97" s="44">
        <f t="shared" si="11"/>
        <v>7.2883882723206894E-2</v>
      </c>
    </row>
    <row r="98" spans="2:15" ht="12.75" customHeight="1">
      <c r="B98" s="37" t="s">
        <v>22</v>
      </c>
      <c r="C98" s="49">
        <v>10</v>
      </c>
      <c r="D98" s="37" t="s">
        <v>237</v>
      </c>
      <c r="E98" s="38">
        <v>412</v>
      </c>
      <c r="F98" s="38">
        <v>43</v>
      </c>
      <c r="G98" s="38">
        <v>9</v>
      </c>
      <c r="H98" s="39">
        <f t="shared" si="8"/>
        <v>0.20930232558139536</v>
      </c>
      <c r="I98" s="38">
        <v>34</v>
      </c>
      <c r="J98" s="38">
        <f t="shared" si="9"/>
        <v>45.777777777777779</v>
      </c>
      <c r="K98" s="38">
        <f t="shared" si="10"/>
        <v>9.5813953488372086</v>
      </c>
      <c r="L98" s="38">
        <v>273</v>
      </c>
      <c r="M98" s="38">
        <v>1</v>
      </c>
      <c r="N98" s="38">
        <v>5749</v>
      </c>
      <c r="O98" s="44">
        <f t="shared" si="11"/>
        <v>7.1664637328231001E-2</v>
      </c>
    </row>
    <row r="99" spans="2:15" ht="12.75" customHeight="1">
      <c r="B99" s="37" t="s">
        <v>238</v>
      </c>
      <c r="C99" s="49">
        <v>4</v>
      </c>
      <c r="D99" s="37" t="s">
        <v>239</v>
      </c>
      <c r="E99" s="38">
        <v>451</v>
      </c>
      <c r="F99" s="38">
        <v>40</v>
      </c>
      <c r="G99" s="38">
        <v>22</v>
      </c>
      <c r="H99" s="39">
        <f t="shared" si="8"/>
        <v>0.55000000000000004</v>
      </c>
      <c r="I99" s="38">
        <v>18</v>
      </c>
      <c r="J99" s="38">
        <f t="shared" si="9"/>
        <v>20.5</v>
      </c>
      <c r="K99" s="38">
        <f t="shared" si="10"/>
        <v>11.275</v>
      </c>
      <c r="L99" s="38">
        <v>133</v>
      </c>
      <c r="M99" s="38">
        <v>1</v>
      </c>
      <c r="N99" s="38">
        <v>6313</v>
      </c>
      <c r="O99" s="44">
        <f t="shared" si="11"/>
        <v>7.1439885949627746E-2</v>
      </c>
    </row>
    <row r="100" spans="2:15" ht="12.75" customHeight="1">
      <c r="B100" s="37" t="s">
        <v>103</v>
      </c>
      <c r="C100" s="49">
        <v>4</v>
      </c>
      <c r="D100" s="37" t="s">
        <v>240</v>
      </c>
      <c r="E100" s="38">
        <v>460</v>
      </c>
      <c r="F100" s="38">
        <v>33</v>
      </c>
      <c r="G100" s="38">
        <v>9</v>
      </c>
      <c r="H100" s="39">
        <f t="shared" si="8"/>
        <v>0.27272727272727271</v>
      </c>
      <c r="I100" s="38">
        <v>24</v>
      </c>
      <c r="J100" s="38">
        <f t="shared" si="9"/>
        <v>51.111111111111114</v>
      </c>
      <c r="K100" s="38">
        <f t="shared" si="10"/>
        <v>13.939393939393939</v>
      </c>
      <c r="L100" s="38">
        <v>168</v>
      </c>
      <c r="M100" s="38">
        <v>1</v>
      </c>
      <c r="N100" s="38">
        <v>6546</v>
      </c>
      <c r="O100" s="44">
        <f t="shared" si="11"/>
        <v>7.0271921784295754E-2</v>
      </c>
    </row>
    <row r="101" spans="2:15" ht="12.75" customHeight="1">
      <c r="B101" s="37" t="s">
        <v>355</v>
      </c>
      <c r="C101" s="49">
        <v>7</v>
      </c>
      <c r="D101" s="37" t="s">
        <v>241</v>
      </c>
      <c r="E101" s="38">
        <v>462</v>
      </c>
      <c r="F101" s="38">
        <v>41</v>
      </c>
      <c r="G101" s="38">
        <v>15</v>
      </c>
      <c r="H101" s="39">
        <f t="shared" ref="H101:H132" si="12">G101/F101</f>
        <v>0.36585365853658536</v>
      </c>
      <c r="I101" s="38">
        <v>26</v>
      </c>
      <c r="J101" s="38">
        <f t="shared" ref="J101:J132" si="13">E101/G101</f>
        <v>30.8</v>
      </c>
      <c r="K101" s="38">
        <f t="shared" ref="K101:K132" si="14">E101/F101</f>
        <v>11.268292682926829</v>
      </c>
      <c r="L101" s="38">
        <v>190</v>
      </c>
      <c r="M101" s="38">
        <v>1</v>
      </c>
      <c r="N101" s="38">
        <v>7199</v>
      </c>
      <c r="O101" s="44">
        <f t="shared" ref="O101:O132" si="15">E101/N101</f>
        <v>6.4175579941658567E-2</v>
      </c>
    </row>
    <row r="102" spans="2:15" ht="12.75" customHeight="1">
      <c r="B102" s="37" t="s">
        <v>355</v>
      </c>
      <c r="C102" s="49">
        <v>3</v>
      </c>
      <c r="D102" s="37" t="s">
        <v>242</v>
      </c>
      <c r="E102" s="38">
        <v>460</v>
      </c>
      <c r="F102" s="38">
        <v>393</v>
      </c>
      <c r="G102" s="38">
        <v>28</v>
      </c>
      <c r="H102" s="39">
        <f t="shared" si="12"/>
        <v>7.124681933842239E-2</v>
      </c>
      <c r="I102" s="38">
        <v>365</v>
      </c>
      <c r="J102" s="38">
        <f t="shared" si="13"/>
        <v>16.428571428571427</v>
      </c>
      <c r="K102" s="38">
        <f t="shared" si="14"/>
        <v>1.1704834605597965</v>
      </c>
      <c r="L102" s="38">
        <v>105</v>
      </c>
      <c r="M102" s="38">
        <v>1</v>
      </c>
      <c r="N102" s="38">
        <v>7394</v>
      </c>
      <c r="O102" s="44">
        <f t="shared" si="15"/>
        <v>6.2212604814714634E-2</v>
      </c>
    </row>
    <row r="103" spans="2:15" ht="12.75" customHeight="1">
      <c r="B103" s="37" t="s">
        <v>34</v>
      </c>
      <c r="C103" s="49">
        <v>15</v>
      </c>
      <c r="D103" s="37" t="s">
        <v>243</v>
      </c>
      <c r="E103" s="38">
        <v>354</v>
      </c>
      <c r="F103" s="38">
        <v>39</v>
      </c>
      <c r="G103" s="38">
        <v>16</v>
      </c>
      <c r="H103" s="39">
        <f t="shared" si="12"/>
        <v>0.41025641025641024</v>
      </c>
      <c r="I103" s="38">
        <v>23</v>
      </c>
      <c r="J103" s="38">
        <f t="shared" si="13"/>
        <v>22.125</v>
      </c>
      <c r="K103" s="38">
        <f t="shared" si="14"/>
        <v>9.0769230769230766</v>
      </c>
      <c r="L103" s="38">
        <v>78</v>
      </c>
      <c r="M103" s="38">
        <v>1</v>
      </c>
      <c r="N103" s="38">
        <v>5693</v>
      </c>
      <c r="O103" s="44">
        <f t="shared" si="15"/>
        <v>6.2181626558932022E-2</v>
      </c>
    </row>
    <row r="104" spans="2:15" ht="12.75" customHeight="1">
      <c r="B104" s="37" t="s">
        <v>34</v>
      </c>
      <c r="C104" s="49">
        <v>11</v>
      </c>
      <c r="D104" s="37" t="s">
        <v>244</v>
      </c>
      <c r="E104" s="38">
        <v>363</v>
      </c>
      <c r="F104" s="38">
        <v>37</v>
      </c>
      <c r="G104" s="38">
        <v>18</v>
      </c>
      <c r="H104" s="39">
        <f t="shared" si="12"/>
        <v>0.48648648648648651</v>
      </c>
      <c r="I104" s="38">
        <v>19</v>
      </c>
      <c r="J104" s="38">
        <f t="shared" si="13"/>
        <v>20.166666666666668</v>
      </c>
      <c r="K104" s="38">
        <f t="shared" si="14"/>
        <v>9.8108108108108105</v>
      </c>
      <c r="L104" s="38">
        <v>94</v>
      </c>
      <c r="M104" s="38">
        <v>1</v>
      </c>
      <c r="N104" s="38">
        <v>5976</v>
      </c>
      <c r="O104" s="44">
        <f t="shared" si="15"/>
        <v>6.07429718875502E-2</v>
      </c>
    </row>
    <row r="105" spans="2:15" ht="12.75" customHeight="1">
      <c r="B105" s="37" t="s">
        <v>22</v>
      </c>
      <c r="C105" s="49">
        <v>12</v>
      </c>
      <c r="D105" s="37" t="s">
        <v>245</v>
      </c>
      <c r="E105" s="38">
        <v>382</v>
      </c>
      <c r="F105" s="38">
        <v>64</v>
      </c>
      <c r="G105" s="38">
        <v>9</v>
      </c>
      <c r="H105" s="39">
        <f t="shared" si="12"/>
        <v>0.140625</v>
      </c>
      <c r="I105" s="38">
        <v>55</v>
      </c>
      <c r="J105" s="38">
        <f t="shared" si="13"/>
        <v>42.444444444444443</v>
      </c>
      <c r="K105" s="38">
        <f t="shared" si="14"/>
        <v>5.96875</v>
      </c>
      <c r="L105" s="38">
        <v>122</v>
      </c>
      <c r="M105" s="38">
        <v>3</v>
      </c>
      <c r="N105" s="38">
        <v>6318</v>
      </c>
      <c r="O105" s="44">
        <f t="shared" si="15"/>
        <v>6.0462171573282687E-2</v>
      </c>
    </row>
    <row r="106" spans="2:15" ht="12.75" customHeight="1">
      <c r="B106" s="37" t="s">
        <v>22</v>
      </c>
      <c r="C106" s="49">
        <v>5</v>
      </c>
      <c r="D106" s="37" t="s">
        <v>246</v>
      </c>
      <c r="E106" s="38">
        <v>324</v>
      </c>
      <c r="F106" s="38">
        <v>61</v>
      </c>
      <c r="G106" s="38">
        <v>26</v>
      </c>
      <c r="H106" s="39">
        <f t="shared" si="12"/>
        <v>0.42622950819672129</v>
      </c>
      <c r="I106" s="38">
        <v>35</v>
      </c>
      <c r="J106" s="38">
        <f t="shared" si="13"/>
        <v>12.461538461538462</v>
      </c>
      <c r="K106" s="38">
        <f t="shared" si="14"/>
        <v>5.3114754098360653</v>
      </c>
      <c r="L106" s="38">
        <v>122</v>
      </c>
      <c r="M106" s="38">
        <v>1</v>
      </c>
      <c r="N106" s="38">
        <v>5491</v>
      </c>
      <c r="O106" s="44">
        <f t="shared" si="15"/>
        <v>5.9005645601894009E-2</v>
      </c>
    </row>
    <row r="107" spans="2:15" ht="12.75" customHeight="1">
      <c r="B107" s="37" t="s">
        <v>34</v>
      </c>
      <c r="C107" s="49">
        <v>5</v>
      </c>
      <c r="D107" s="37" t="s">
        <v>247</v>
      </c>
      <c r="E107" s="38">
        <v>286</v>
      </c>
      <c r="F107" s="38">
        <v>63</v>
      </c>
      <c r="G107" s="38">
        <v>15</v>
      </c>
      <c r="H107" s="39">
        <f t="shared" si="12"/>
        <v>0.23809523809523808</v>
      </c>
      <c r="I107" s="38">
        <v>48</v>
      </c>
      <c r="J107" s="38">
        <f t="shared" si="13"/>
        <v>19.066666666666666</v>
      </c>
      <c r="K107" s="38">
        <f t="shared" si="14"/>
        <v>4.5396825396825395</v>
      </c>
      <c r="L107" s="38">
        <v>201</v>
      </c>
      <c r="M107" s="38">
        <v>1</v>
      </c>
      <c r="N107" s="38">
        <v>4896</v>
      </c>
      <c r="O107" s="44">
        <f t="shared" si="15"/>
        <v>5.8415032679738563E-2</v>
      </c>
    </row>
    <row r="108" spans="2:15" ht="12.75" customHeight="1">
      <c r="B108" s="37" t="s">
        <v>355</v>
      </c>
      <c r="C108" s="49">
        <v>9</v>
      </c>
      <c r="D108" s="37" t="s">
        <v>248</v>
      </c>
      <c r="E108" s="38">
        <v>313</v>
      </c>
      <c r="F108" s="38">
        <v>394</v>
      </c>
      <c r="G108" s="38">
        <v>42</v>
      </c>
      <c r="H108" s="39">
        <f t="shared" si="12"/>
        <v>0.1065989847715736</v>
      </c>
      <c r="I108" s="38">
        <v>352</v>
      </c>
      <c r="J108" s="38">
        <f t="shared" si="13"/>
        <v>7.4523809523809526</v>
      </c>
      <c r="K108" s="38">
        <f t="shared" si="14"/>
        <v>0.79441624365482233</v>
      </c>
      <c r="L108" s="38">
        <v>56</v>
      </c>
      <c r="M108" s="38">
        <v>1</v>
      </c>
      <c r="N108" s="38">
        <v>5721</v>
      </c>
      <c r="O108" s="44">
        <f t="shared" si="15"/>
        <v>5.4710714909980772E-2</v>
      </c>
    </row>
    <row r="109" spans="2:15" ht="12.75" customHeight="1">
      <c r="B109" s="37" t="s">
        <v>209</v>
      </c>
      <c r="C109" s="49">
        <v>13</v>
      </c>
      <c r="D109" s="37" t="s">
        <v>249</v>
      </c>
      <c r="E109" s="38">
        <v>327</v>
      </c>
      <c r="F109" s="38">
        <v>46</v>
      </c>
      <c r="G109" s="38">
        <v>17</v>
      </c>
      <c r="H109" s="39">
        <f t="shared" si="12"/>
        <v>0.36956521739130432</v>
      </c>
      <c r="I109" s="38">
        <v>29</v>
      </c>
      <c r="J109" s="38">
        <f t="shared" si="13"/>
        <v>19.235294117647058</v>
      </c>
      <c r="K109" s="38">
        <f t="shared" si="14"/>
        <v>7.1086956521739131</v>
      </c>
      <c r="L109" s="38">
        <v>77</v>
      </c>
      <c r="M109" s="38">
        <v>1</v>
      </c>
      <c r="N109" s="38">
        <v>6017</v>
      </c>
      <c r="O109" s="44">
        <f t="shared" si="15"/>
        <v>5.434601961110188E-2</v>
      </c>
    </row>
    <row r="110" spans="2:15" ht="12.75" customHeight="1">
      <c r="B110" s="37" t="s">
        <v>26</v>
      </c>
      <c r="C110" s="49">
        <v>1</v>
      </c>
      <c r="D110" s="37" t="s">
        <v>250</v>
      </c>
      <c r="E110" s="38">
        <v>234</v>
      </c>
      <c r="F110" s="38">
        <v>15</v>
      </c>
      <c r="G110" s="38">
        <v>7</v>
      </c>
      <c r="H110" s="39">
        <f t="shared" si="12"/>
        <v>0.46666666666666667</v>
      </c>
      <c r="I110" s="38">
        <v>8</v>
      </c>
      <c r="J110" s="38">
        <f t="shared" si="13"/>
        <v>33.428571428571431</v>
      </c>
      <c r="K110" s="38">
        <f t="shared" si="14"/>
        <v>15.6</v>
      </c>
      <c r="L110" s="38">
        <v>100</v>
      </c>
      <c r="M110" s="38">
        <v>1</v>
      </c>
      <c r="N110" s="38">
        <v>4892</v>
      </c>
      <c r="O110" s="44">
        <f t="shared" si="15"/>
        <v>4.7833197056418642E-2</v>
      </c>
    </row>
    <row r="111" spans="2:15" ht="12.75" customHeight="1">
      <c r="B111" s="37" t="s">
        <v>22</v>
      </c>
      <c r="C111" s="49">
        <v>9</v>
      </c>
      <c r="D111" s="37" t="s">
        <v>251</v>
      </c>
      <c r="E111" s="38">
        <v>278</v>
      </c>
      <c r="F111" s="38">
        <v>9</v>
      </c>
      <c r="G111" s="38">
        <v>4</v>
      </c>
      <c r="H111" s="39">
        <f t="shared" si="12"/>
        <v>0.44444444444444442</v>
      </c>
      <c r="I111" s="38">
        <v>5</v>
      </c>
      <c r="J111" s="38">
        <f t="shared" si="13"/>
        <v>69.5</v>
      </c>
      <c r="K111" s="38">
        <f t="shared" si="14"/>
        <v>30.888888888888889</v>
      </c>
      <c r="L111" s="38">
        <v>186</v>
      </c>
      <c r="M111" s="38">
        <v>13</v>
      </c>
      <c r="N111" s="38">
        <v>5981</v>
      </c>
      <c r="O111" s="44">
        <f t="shared" si="15"/>
        <v>4.6480521651897679E-2</v>
      </c>
    </row>
    <row r="112" spans="2:15" ht="12.75" customHeight="1">
      <c r="B112" s="37" t="s">
        <v>356</v>
      </c>
      <c r="C112" s="49">
        <v>13</v>
      </c>
      <c r="D112" s="37" t="s">
        <v>252</v>
      </c>
      <c r="E112" s="38">
        <v>231</v>
      </c>
      <c r="F112" s="38">
        <v>42</v>
      </c>
      <c r="G112" s="38">
        <v>10</v>
      </c>
      <c r="H112" s="39">
        <f t="shared" si="12"/>
        <v>0.23809523809523808</v>
      </c>
      <c r="I112" s="38">
        <v>32</v>
      </c>
      <c r="J112" s="38">
        <f t="shared" si="13"/>
        <v>23.1</v>
      </c>
      <c r="K112" s="38">
        <f t="shared" si="14"/>
        <v>5.5</v>
      </c>
      <c r="L112" s="38">
        <v>137</v>
      </c>
      <c r="M112" s="38">
        <v>1</v>
      </c>
      <c r="N112" s="38">
        <v>5240</v>
      </c>
      <c r="O112" s="44">
        <f t="shared" si="15"/>
        <v>4.4083969465648853E-2</v>
      </c>
    </row>
    <row r="113" spans="2:15" ht="12.75" customHeight="1">
      <c r="B113" s="37" t="s">
        <v>26</v>
      </c>
      <c r="C113" s="49">
        <v>9</v>
      </c>
      <c r="D113" s="37" t="s">
        <v>253</v>
      </c>
      <c r="E113" s="38">
        <v>262</v>
      </c>
      <c r="F113" s="38">
        <v>40</v>
      </c>
      <c r="G113" s="38">
        <v>15</v>
      </c>
      <c r="H113" s="39">
        <f t="shared" si="12"/>
        <v>0.375</v>
      </c>
      <c r="I113" s="38">
        <v>25</v>
      </c>
      <c r="J113" s="38">
        <f t="shared" si="13"/>
        <v>17.466666666666665</v>
      </c>
      <c r="K113" s="38">
        <f t="shared" si="14"/>
        <v>6.55</v>
      </c>
      <c r="L113" s="38">
        <v>123</v>
      </c>
      <c r="M113" s="38">
        <v>1</v>
      </c>
      <c r="N113" s="38">
        <v>6103</v>
      </c>
      <c r="O113" s="44">
        <f t="shared" si="15"/>
        <v>4.2929706701622154E-2</v>
      </c>
    </row>
    <row r="114" spans="2:15" ht="12.75" customHeight="1">
      <c r="B114" s="37" t="s">
        <v>355</v>
      </c>
      <c r="C114" s="49">
        <v>17</v>
      </c>
      <c r="D114" s="37" t="s">
        <v>254</v>
      </c>
      <c r="E114" s="38">
        <v>266</v>
      </c>
      <c r="F114" s="38">
        <v>393</v>
      </c>
      <c r="G114" s="38">
        <v>20</v>
      </c>
      <c r="H114" s="39">
        <f t="shared" si="12"/>
        <v>5.0890585241730277E-2</v>
      </c>
      <c r="I114" s="38">
        <v>373</v>
      </c>
      <c r="J114" s="38">
        <f t="shared" si="13"/>
        <v>13.3</v>
      </c>
      <c r="K114" s="38">
        <f t="shared" si="14"/>
        <v>0.67684478371501278</v>
      </c>
      <c r="L114" s="38">
        <v>61</v>
      </c>
      <c r="M114" s="38">
        <v>1</v>
      </c>
      <c r="N114" s="38">
        <v>6234</v>
      </c>
      <c r="O114" s="44">
        <f t="shared" si="15"/>
        <v>4.2669233237086941E-2</v>
      </c>
    </row>
    <row r="115" spans="2:15" ht="12.75" customHeight="1">
      <c r="B115" s="37" t="s">
        <v>32</v>
      </c>
      <c r="C115" s="49">
        <v>4</v>
      </c>
      <c r="D115" s="37" t="s">
        <v>255</v>
      </c>
      <c r="E115" s="38">
        <v>271</v>
      </c>
      <c r="F115" s="38">
        <v>39</v>
      </c>
      <c r="G115" s="38">
        <v>8</v>
      </c>
      <c r="H115" s="39">
        <f t="shared" si="12"/>
        <v>0.20512820512820512</v>
      </c>
      <c r="I115" s="38">
        <v>31</v>
      </c>
      <c r="J115" s="38">
        <f t="shared" si="13"/>
        <v>33.875</v>
      </c>
      <c r="K115" s="38">
        <f t="shared" si="14"/>
        <v>6.9487179487179489</v>
      </c>
      <c r="L115" s="38">
        <v>109</v>
      </c>
      <c r="M115" s="38">
        <v>2</v>
      </c>
      <c r="N115" s="38">
        <v>6443</v>
      </c>
      <c r="O115" s="44">
        <f t="shared" si="15"/>
        <v>4.2061151637435977E-2</v>
      </c>
    </row>
    <row r="116" spans="2:15" ht="12.75" customHeight="1">
      <c r="B116" s="37" t="s">
        <v>356</v>
      </c>
      <c r="C116" s="49">
        <v>7</v>
      </c>
      <c r="D116" s="37" t="s">
        <v>256</v>
      </c>
      <c r="E116" s="38">
        <v>246</v>
      </c>
      <c r="F116" s="38">
        <v>21</v>
      </c>
      <c r="G116" s="38">
        <v>6</v>
      </c>
      <c r="H116" s="39">
        <f t="shared" si="12"/>
        <v>0.2857142857142857</v>
      </c>
      <c r="I116" s="38">
        <v>15</v>
      </c>
      <c r="J116" s="38">
        <f t="shared" si="13"/>
        <v>41</v>
      </c>
      <c r="K116" s="38">
        <f t="shared" si="14"/>
        <v>11.714285714285714</v>
      </c>
      <c r="L116" s="38">
        <v>142</v>
      </c>
      <c r="M116" s="38">
        <v>1</v>
      </c>
      <c r="N116" s="38">
        <v>5871</v>
      </c>
      <c r="O116" s="44">
        <f t="shared" si="15"/>
        <v>4.190086867654573E-2</v>
      </c>
    </row>
    <row r="117" spans="2:15" ht="12.75" customHeight="1">
      <c r="B117" s="37" t="s">
        <v>26</v>
      </c>
      <c r="C117" s="49">
        <v>12</v>
      </c>
      <c r="D117" s="37" t="s">
        <v>257</v>
      </c>
      <c r="E117" s="38">
        <v>219</v>
      </c>
      <c r="F117" s="38">
        <v>45</v>
      </c>
      <c r="G117" s="38">
        <v>13</v>
      </c>
      <c r="H117" s="39">
        <f t="shared" si="12"/>
        <v>0.28888888888888886</v>
      </c>
      <c r="I117" s="38">
        <v>32</v>
      </c>
      <c r="J117" s="38">
        <f t="shared" si="13"/>
        <v>16.846153846153847</v>
      </c>
      <c r="K117" s="38">
        <f t="shared" si="14"/>
        <v>4.8666666666666663</v>
      </c>
      <c r="L117" s="38">
        <v>65</v>
      </c>
      <c r="M117" s="38">
        <v>1</v>
      </c>
      <c r="N117" s="38">
        <v>5678</v>
      </c>
      <c r="O117" s="44">
        <f t="shared" si="15"/>
        <v>3.8569918985558296E-2</v>
      </c>
    </row>
    <row r="118" spans="2:15" ht="12.75" customHeight="1">
      <c r="B118" s="37" t="s">
        <v>356</v>
      </c>
      <c r="C118" s="49">
        <v>29</v>
      </c>
      <c r="D118" s="37" t="s">
        <v>258</v>
      </c>
      <c r="E118" s="38">
        <v>216</v>
      </c>
      <c r="F118" s="38">
        <v>39</v>
      </c>
      <c r="G118" s="38">
        <v>10</v>
      </c>
      <c r="H118" s="39">
        <f t="shared" si="12"/>
        <v>0.25641025641025639</v>
      </c>
      <c r="I118" s="38">
        <v>29</v>
      </c>
      <c r="J118" s="38">
        <f t="shared" si="13"/>
        <v>21.6</v>
      </c>
      <c r="K118" s="38">
        <f t="shared" si="14"/>
        <v>5.5384615384615383</v>
      </c>
      <c r="L118" s="38">
        <v>56</v>
      </c>
      <c r="M118" s="38">
        <v>5</v>
      </c>
      <c r="N118" s="38">
        <v>5819</v>
      </c>
      <c r="O118" s="44">
        <f t="shared" si="15"/>
        <v>3.711978003093315E-2</v>
      </c>
    </row>
    <row r="119" spans="2:15" ht="12.75" customHeight="1">
      <c r="B119" s="37" t="s">
        <v>355</v>
      </c>
      <c r="C119" s="49">
        <v>12</v>
      </c>
      <c r="D119" s="37" t="s">
        <v>259</v>
      </c>
      <c r="E119" s="38">
        <v>216</v>
      </c>
      <c r="F119" s="38">
        <v>394</v>
      </c>
      <c r="G119" s="38">
        <v>30</v>
      </c>
      <c r="H119" s="39">
        <f t="shared" si="12"/>
        <v>7.6142131979695438E-2</v>
      </c>
      <c r="I119" s="38">
        <v>364</v>
      </c>
      <c r="J119" s="38">
        <f t="shared" si="13"/>
        <v>7.2</v>
      </c>
      <c r="K119" s="38">
        <f t="shared" si="14"/>
        <v>0.54822335025380708</v>
      </c>
      <c r="L119" s="38">
        <v>66</v>
      </c>
      <c r="M119" s="38">
        <v>1</v>
      </c>
      <c r="N119" s="38">
        <v>5838</v>
      </c>
      <c r="O119" s="44">
        <f t="shared" si="15"/>
        <v>3.6998972250770812E-2</v>
      </c>
    </row>
    <row r="120" spans="2:15" ht="12.75" customHeight="1">
      <c r="B120" s="37" t="s">
        <v>180</v>
      </c>
      <c r="C120" s="49">
        <v>6</v>
      </c>
      <c r="D120" s="37" t="s">
        <v>260</v>
      </c>
      <c r="E120" s="38">
        <v>241</v>
      </c>
      <c r="F120" s="38">
        <v>22</v>
      </c>
      <c r="G120" s="38">
        <v>6</v>
      </c>
      <c r="H120" s="39">
        <f t="shared" si="12"/>
        <v>0.27272727272727271</v>
      </c>
      <c r="I120" s="38">
        <v>16</v>
      </c>
      <c r="J120" s="38">
        <f t="shared" si="13"/>
        <v>40.166666666666664</v>
      </c>
      <c r="K120" s="38">
        <f t="shared" si="14"/>
        <v>10.954545454545455</v>
      </c>
      <c r="L120" s="38">
        <v>209</v>
      </c>
      <c r="M120" s="38">
        <v>1</v>
      </c>
      <c r="N120" s="38">
        <v>6665</v>
      </c>
      <c r="O120" s="44">
        <f t="shared" si="15"/>
        <v>3.6159039759939983E-2</v>
      </c>
    </row>
    <row r="121" spans="2:15" ht="12.75" customHeight="1">
      <c r="B121" s="37" t="s">
        <v>103</v>
      </c>
      <c r="C121" s="49">
        <v>7</v>
      </c>
      <c r="D121" s="37" t="s">
        <v>261</v>
      </c>
      <c r="E121" s="38">
        <v>236</v>
      </c>
      <c r="F121" s="38">
        <v>56</v>
      </c>
      <c r="G121" s="38">
        <v>24</v>
      </c>
      <c r="H121" s="39">
        <f t="shared" si="12"/>
        <v>0.42857142857142855</v>
      </c>
      <c r="I121" s="38">
        <v>32</v>
      </c>
      <c r="J121" s="38">
        <f t="shared" si="13"/>
        <v>9.8333333333333339</v>
      </c>
      <c r="K121" s="38">
        <f t="shared" si="14"/>
        <v>4.2142857142857144</v>
      </c>
      <c r="L121" s="38">
        <v>60</v>
      </c>
      <c r="M121" s="38">
        <v>1</v>
      </c>
      <c r="N121" s="38">
        <v>6605</v>
      </c>
      <c r="O121" s="44">
        <f t="shared" si="15"/>
        <v>3.5730507191521578E-2</v>
      </c>
    </row>
    <row r="122" spans="2:15" ht="12.75" customHeight="1">
      <c r="B122" s="37" t="s">
        <v>209</v>
      </c>
      <c r="C122" s="49">
        <v>5</v>
      </c>
      <c r="D122" s="37" t="s">
        <v>262</v>
      </c>
      <c r="E122" s="38">
        <v>203</v>
      </c>
      <c r="F122" s="38">
        <v>31</v>
      </c>
      <c r="G122" s="38">
        <v>18</v>
      </c>
      <c r="H122" s="39">
        <f t="shared" si="12"/>
        <v>0.58064516129032262</v>
      </c>
      <c r="I122" s="38">
        <v>13</v>
      </c>
      <c r="J122" s="38">
        <f t="shared" si="13"/>
        <v>11.277777777777779</v>
      </c>
      <c r="K122" s="38">
        <f t="shared" si="14"/>
        <v>6.5483870967741939</v>
      </c>
      <c r="L122" s="38">
        <v>30</v>
      </c>
      <c r="M122" s="38">
        <v>3</v>
      </c>
      <c r="N122" s="38">
        <v>5699</v>
      </c>
      <c r="O122" s="44">
        <f t="shared" si="15"/>
        <v>3.5620284260396561E-2</v>
      </c>
    </row>
    <row r="123" spans="2:15" ht="12.75" customHeight="1">
      <c r="B123" s="37" t="s">
        <v>22</v>
      </c>
      <c r="C123" s="49">
        <v>8</v>
      </c>
      <c r="D123" s="37" t="s">
        <v>263</v>
      </c>
      <c r="E123" s="38">
        <v>225</v>
      </c>
      <c r="F123" s="38">
        <v>25</v>
      </c>
      <c r="G123" s="38">
        <v>9</v>
      </c>
      <c r="H123" s="39">
        <f t="shared" si="12"/>
        <v>0.36</v>
      </c>
      <c r="I123" s="38">
        <v>16</v>
      </c>
      <c r="J123" s="38">
        <f t="shared" si="13"/>
        <v>25</v>
      </c>
      <c r="K123" s="38">
        <f t="shared" si="14"/>
        <v>9</v>
      </c>
      <c r="L123" s="38">
        <v>144</v>
      </c>
      <c r="M123" s="38">
        <v>1</v>
      </c>
      <c r="N123" s="38">
        <v>6461</v>
      </c>
      <c r="O123" s="44">
        <f t="shared" si="15"/>
        <v>3.4824330598978485E-2</v>
      </c>
    </row>
    <row r="124" spans="2:15" ht="12.75" customHeight="1">
      <c r="B124" s="37" t="s">
        <v>83</v>
      </c>
      <c r="C124" s="49">
        <v>2</v>
      </c>
      <c r="D124" s="37" t="s">
        <v>264</v>
      </c>
      <c r="E124" s="38">
        <v>206</v>
      </c>
      <c r="F124" s="38">
        <v>92</v>
      </c>
      <c r="G124" s="38">
        <v>13</v>
      </c>
      <c r="H124" s="39">
        <f t="shared" si="12"/>
        <v>0.14130434782608695</v>
      </c>
      <c r="I124" s="38">
        <v>79</v>
      </c>
      <c r="J124" s="38">
        <f t="shared" si="13"/>
        <v>15.846153846153847</v>
      </c>
      <c r="K124" s="38">
        <f t="shared" si="14"/>
        <v>2.2391304347826089</v>
      </c>
      <c r="L124" s="38">
        <v>48</v>
      </c>
      <c r="M124" s="38">
        <v>1</v>
      </c>
      <c r="N124" s="38">
        <v>6047</v>
      </c>
      <c r="O124" s="44">
        <f t="shared" si="15"/>
        <v>3.4066479245907062E-2</v>
      </c>
    </row>
    <row r="125" spans="2:15" ht="12.75" customHeight="1">
      <c r="B125" s="37" t="s">
        <v>355</v>
      </c>
      <c r="C125" s="49">
        <v>4</v>
      </c>
      <c r="D125" s="37" t="s">
        <v>265</v>
      </c>
      <c r="E125" s="38">
        <v>174</v>
      </c>
      <c r="F125" s="38">
        <v>393</v>
      </c>
      <c r="G125" s="38">
        <v>24</v>
      </c>
      <c r="H125" s="39">
        <f t="shared" si="12"/>
        <v>6.1068702290076333E-2</v>
      </c>
      <c r="I125" s="38">
        <v>369</v>
      </c>
      <c r="J125" s="38">
        <f t="shared" si="13"/>
        <v>7.25</v>
      </c>
      <c r="K125" s="38">
        <f t="shared" si="14"/>
        <v>0.44274809160305345</v>
      </c>
      <c r="L125" s="38">
        <v>95</v>
      </c>
      <c r="M125" s="38">
        <v>1</v>
      </c>
      <c r="N125" s="38">
        <v>5478</v>
      </c>
      <c r="O125" s="44">
        <f t="shared" si="15"/>
        <v>3.1763417305585982E-2</v>
      </c>
    </row>
    <row r="126" spans="2:15" ht="12.75" customHeight="1">
      <c r="B126" s="37" t="s">
        <v>26</v>
      </c>
      <c r="C126" s="49">
        <v>8</v>
      </c>
      <c r="D126" s="37" t="s">
        <v>266</v>
      </c>
      <c r="E126" s="38">
        <v>181</v>
      </c>
      <c r="F126" s="38">
        <v>18</v>
      </c>
      <c r="G126" s="38">
        <v>9</v>
      </c>
      <c r="H126" s="39">
        <f t="shared" si="12"/>
        <v>0.5</v>
      </c>
      <c r="I126" s="38">
        <v>9</v>
      </c>
      <c r="J126" s="38">
        <f t="shared" si="13"/>
        <v>20.111111111111111</v>
      </c>
      <c r="K126" s="38">
        <f t="shared" si="14"/>
        <v>10.055555555555555</v>
      </c>
      <c r="L126" s="38">
        <v>86</v>
      </c>
      <c r="M126" s="38">
        <v>1</v>
      </c>
      <c r="N126" s="38">
        <v>5815</v>
      </c>
      <c r="O126" s="44">
        <f t="shared" si="15"/>
        <v>3.112639724849527E-2</v>
      </c>
    </row>
    <row r="127" spans="2:15" ht="12.75" customHeight="1">
      <c r="B127" s="37" t="s">
        <v>22</v>
      </c>
      <c r="C127" s="49">
        <v>8</v>
      </c>
      <c r="D127" s="37" t="s">
        <v>267</v>
      </c>
      <c r="E127" s="38">
        <v>199</v>
      </c>
      <c r="F127" s="38">
        <v>39</v>
      </c>
      <c r="G127" s="38">
        <v>9</v>
      </c>
      <c r="H127" s="39">
        <f t="shared" si="12"/>
        <v>0.23076923076923078</v>
      </c>
      <c r="I127" s="38">
        <v>30</v>
      </c>
      <c r="J127" s="38">
        <f t="shared" si="13"/>
        <v>22.111111111111111</v>
      </c>
      <c r="K127" s="38">
        <f t="shared" si="14"/>
        <v>5.1025641025641022</v>
      </c>
      <c r="L127" s="38">
        <v>125</v>
      </c>
      <c r="M127" s="38">
        <v>3</v>
      </c>
      <c r="N127" s="38">
        <v>6461</v>
      </c>
      <c r="O127" s="44">
        <f t="shared" si="15"/>
        <v>3.0800185729763195E-2</v>
      </c>
    </row>
    <row r="128" spans="2:15" ht="12.75" customHeight="1">
      <c r="B128" s="37" t="s">
        <v>34</v>
      </c>
      <c r="C128" s="49">
        <v>11</v>
      </c>
      <c r="D128" s="37" t="s">
        <v>268</v>
      </c>
      <c r="E128" s="38">
        <v>175</v>
      </c>
      <c r="F128" s="38">
        <v>44</v>
      </c>
      <c r="G128" s="38">
        <v>11</v>
      </c>
      <c r="H128" s="39">
        <f t="shared" si="12"/>
        <v>0.25</v>
      </c>
      <c r="I128" s="38">
        <v>33</v>
      </c>
      <c r="J128" s="38">
        <f t="shared" si="13"/>
        <v>15.909090909090908</v>
      </c>
      <c r="K128" s="38">
        <f t="shared" si="14"/>
        <v>3.9772727272727271</v>
      </c>
      <c r="L128" s="38">
        <v>68</v>
      </c>
      <c r="M128" s="38">
        <v>1</v>
      </c>
      <c r="N128" s="38">
        <v>5976</v>
      </c>
      <c r="O128" s="44">
        <f t="shared" si="15"/>
        <v>2.928380187416332E-2</v>
      </c>
    </row>
    <row r="129" spans="2:15" ht="12.75" customHeight="1">
      <c r="B129" s="37" t="s">
        <v>22</v>
      </c>
      <c r="C129" s="49">
        <v>10</v>
      </c>
      <c r="D129" s="37" t="s">
        <v>269</v>
      </c>
      <c r="E129" s="38">
        <v>166</v>
      </c>
      <c r="F129" s="38">
        <v>35</v>
      </c>
      <c r="G129" s="38">
        <v>15</v>
      </c>
      <c r="H129" s="39">
        <f t="shared" si="12"/>
        <v>0.42857142857142855</v>
      </c>
      <c r="I129" s="38">
        <v>20</v>
      </c>
      <c r="J129" s="38">
        <f t="shared" si="13"/>
        <v>11.066666666666666</v>
      </c>
      <c r="K129" s="38">
        <f t="shared" si="14"/>
        <v>4.7428571428571429</v>
      </c>
      <c r="L129" s="38">
        <v>31</v>
      </c>
      <c r="M129" s="38">
        <v>1</v>
      </c>
      <c r="N129" s="38">
        <v>5749</v>
      </c>
      <c r="O129" s="44">
        <f t="shared" si="15"/>
        <v>2.8874586884675597E-2</v>
      </c>
    </row>
    <row r="130" spans="2:15" ht="12.75" customHeight="1">
      <c r="B130" s="37" t="s">
        <v>355</v>
      </c>
      <c r="C130" s="49">
        <v>19</v>
      </c>
      <c r="D130" s="37" t="s">
        <v>270</v>
      </c>
      <c r="E130" s="38">
        <v>161</v>
      </c>
      <c r="F130" s="38">
        <v>392</v>
      </c>
      <c r="G130" s="38">
        <v>16</v>
      </c>
      <c r="H130" s="39">
        <f t="shared" si="12"/>
        <v>4.0816326530612242E-2</v>
      </c>
      <c r="I130" s="38">
        <v>376</v>
      </c>
      <c r="J130" s="38">
        <f t="shared" si="13"/>
        <v>10.0625</v>
      </c>
      <c r="K130" s="38">
        <f t="shared" si="14"/>
        <v>0.4107142857142857</v>
      </c>
      <c r="L130" s="38">
        <v>49</v>
      </c>
      <c r="M130" s="38">
        <v>1</v>
      </c>
      <c r="N130" s="38">
        <v>5852</v>
      </c>
      <c r="O130" s="44">
        <f t="shared" si="15"/>
        <v>2.751196172248804E-2</v>
      </c>
    </row>
    <row r="131" spans="2:15" ht="12.75" customHeight="1">
      <c r="B131" s="37" t="s">
        <v>22</v>
      </c>
      <c r="C131" s="49">
        <v>9</v>
      </c>
      <c r="D131" s="37" t="s">
        <v>271</v>
      </c>
      <c r="E131" s="38">
        <v>164</v>
      </c>
      <c r="F131" s="38">
        <v>24</v>
      </c>
      <c r="G131" s="38">
        <v>3</v>
      </c>
      <c r="H131" s="39">
        <f t="shared" si="12"/>
        <v>0.125</v>
      </c>
      <c r="I131" s="38">
        <v>21</v>
      </c>
      <c r="J131" s="38">
        <f t="shared" si="13"/>
        <v>54.666666666666664</v>
      </c>
      <c r="K131" s="38">
        <f t="shared" si="14"/>
        <v>6.833333333333333</v>
      </c>
      <c r="L131" s="38">
        <v>162</v>
      </c>
      <c r="M131" s="38">
        <v>1</v>
      </c>
      <c r="N131" s="38">
        <v>5981</v>
      </c>
      <c r="O131" s="44">
        <f t="shared" si="15"/>
        <v>2.7420163852198629E-2</v>
      </c>
    </row>
    <row r="132" spans="2:15" ht="12.75" customHeight="1">
      <c r="B132" s="37" t="s">
        <v>96</v>
      </c>
      <c r="C132" s="49">
        <v>4</v>
      </c>
      <c r="D132" s="37" t="s">
        <v>272</v>
      </c>
      <c r="E132" s="38">
        <v>149</v>
      </c>
      <c r="F132" s="38">
        <v>16</v>
      </c>
      <c r="G132" s="38">
        <v>8</v>
      </c>
      <c r="H132" s="39">
        <f t="shared" si="12"/>
        <v>0.5</v>
      </c>
      <c r="I132" s="38">
        <v>8</v>
      </c>
      <c r="J132" s="38">
        <f t="shared" si="13"/>
        <v>18.625</v>
      </c>
      <c r="K132" s="38">
        <f t="shared" si="14"/>
        <v>9.3125</v>
      </c>
      <c r="L132" s="38">
        <v>73</v>
      </c>
      <c r="M132" s="38">
        <v>1</v>
      </c>
      <c r="N132" s="38">
        <v>5715</v>
      </c>
      <c r="O132" s="44">
        <f t="shared" si="15"/>
        <v>2.6071741032370952E-2</v>
      </c>
    </row>
    <row r="133" spans="2:15" ht="12.75" customHeight="1">
      <c r="B133" s="37" t="s">
        <v>26</v>
      </c>
      <c r="C133" s="49">
        <v>7</v>
      </c>
      <c r="D133" s="37" t="s">
        <v>273</v>
      </c>
      <c r="E133" s="38">
        <v>132</v>
      </c>
      <c r="F133" s="38">
        <v>6</v>
      </c>
      <c r="G133" s="38">
        <v>2</v>
      </c>
      <c r="H133" s="39">
        <f t="shared" ref="H133:H164" si="16">G133/F133</f>
        <v>0.33333333333333331</v>
      </c>
      <c r="I133" s="38">
        <v>4</v>
      </c>
      <c r="J133" s="38">
        <f t="shared" ref="J133:J164" si="17">E133/G133</f>
        <v>66</v>
      </c>
      <c r="K133" s="38">
        <f t="shared" ref="K133:K164" si="18">E133/F133</f>
        <v>22</v>
      </c>
      <c r="L133" s="38">
        <v>131</v>
      </c>
      <c r="M133" s="38">
        <v>1</v>
      </c>
      <c r="N133" s="38">
        <v>5382</v>
      </c>
      <c r="O133" s="44">
        <f t="shared" ref="O133:O164" si="19">E133/N133</f>
        <v>2.4526198439241916E-2</v>
      </c>
    </row>
    <row r="134" spans="2:15" ht="12.75" customHeight="1">
      <c r="B134" s="37" t="s">
        <v>22</v>
      </c>
      <c r="C134" s="49">
        <v>9</v>
      </c>
      <c r="D134" s="37" t="s">
        <v>274</v>
      </c>
      <c r="E134" s="38">
        <v>139</v>
      </c>
      <c r="F134" s="38">
        <v>14</v>
      </c>
      <c r="G134" s="38">
        <v>5</v>
      </c>
      <c r="H134" s="39">
        <f t="shared" si="16"/>
        <v>0.35714285714285715</v>
      </c>
      <c r="I134" s="38">
        <v>9</v>
      </c>
      <c r="J134" s="38">
        <f t="shared" si="17"/>
        <v>27.8</v>
      </c>
      <c r="K134" s="38">
        <f t="shared" si="18"/>
        <v>9.9285714285714288</v>
      </c>
      <c r="L134" s="38">
        <v>67</v>
      </c>
      <c r="M134" s="38">
        <v>1</v>
      </c>
      <c r="N134" s="38">
        <v>5981</v>
      </c>
      <c r="O134" s="44">
        <f t="shared" si="19"/>
        <v>2.3240260825948839E-2</v>
      </c>
    </row>
    <row r="135" spans="2:15" ht="12.75" customHeight="1">
      <c r="B135" s="37" t="s">
        <v>357</v>
      </c>
      <c r="C135" s="49">
        <v>1</v>
      </c>
      <c r="D135" s="37" t="s">
        <v>275</v>
      </c>
      <c r="E135" s="38">
        <v>141</v>
      </c>
      <c r="F135" s="38">
        <v>51</v>
      </c>
      <c r="G135" s="38">
        <v>19</v>
      </c>
      <c r="H135" s="39">
        <f t="shared" si="16"/>
        <v>0.37254901960784315</v>
      </c>
      <c r="I135" s="38">
        <v>32</v>
      </c>
      <c r="J135" s="38">
        <f t="shared" si="17"/>
        <v>7.4210526315789478</v>
      </c>
      <c r="K135" s="38">
        <f t="shared" si="18"/>
        <v>2.7647058823529411</v>
      </c>
      <c r="L135" s="38">
        <v>43</v>
      </c>
      <c r="M135" s="38">
        <v>1</v>
      </c>
      <c r="N135" s="38">
        <v>6158</v>
      </c>
      <c r="O135" s="44">
        <f t="shared" si="19"/>
        <v>2.2897044494965896E-2</v>
      </c>
    </row>
    <row r="136" spans="2:15" ht="12.75" customHeight="1">
      <c r="B136" s="37" t="s">
        <v>357</v>
      </c>
      <c r="C136" s="49">
        <v>6</v>
      </c>
      <c r="D136" s="37" t="s">
        <v>276</v>
      </c>
      <c r="E136" s="38">
        <v>159</v>
      </c>
      <c r="F136" s="38">
        <v>42</v>
      </c>
      <c r="G136" s="38">
        <v>9</v>
      </c>
      <c r="H136" s="39">
        <f t="shared" si="16"/>
        <v>0.21428571428571427</v>
      </c>
      <c r="I136" s="38">
        <v>33</v>
      </c>
      <c r="J136" s="38">
        <f t="shared" si="17"/>
        <v>17.666666666666668</v>
      </c>
      <c r="K136" s="38">
        <f t="shared" si="18"/>
        <v>3.7857142857142856</v>
      </c>
      <c r="L136" s="38">
        <v>67</v>
      </c>
      <c r="M136" s="38">
        <v>1</v>
      </c>
      <c r="N136" s="38">
        <v>6964</v>
      </c>
      <c r="O136" s="44">
        <f t="shared" si="19"/>
        <v>2.2831705916140151E-2</v>
      </c>
    </row>
    <row r="137" spans="2:15" ht="12.75" customHeight="1">
      <c r="B137" s="37" t="s">
        <v>355</v>
      </c>
      <c r="C137" s="49">
        <v>20</v>
      </c>
      <c r="D137" s="37" t="s">
        <v>277</v>
      </c>
      <c r="E137" s="38">
        <v>124</v>
      </c>
      <c r="F137" s="38">
        <v>393</v>
      </c>
      <c r="G137" s="38">
        <v>20</v>
      </c>
      <c r="H137" s="39">
        <f t="shared" si="16"/>
        <v>5.0890585241730277E-2</v>
      </c>
      <c r="I137" s="38">
        <v>373</v>
      </c>
      <c r="J137" s="38">
        <f t="shared" si="17"/>
        <v>6.2</v>
      </c>
      <c r="K137" s="38">
        <f t="shared" si="18"/>
        <v>0.31552162849872772</v>
      </c>
      <c r="L137" s="38">
        <v>63</v>
      </c>
      <c r="M137" s="38">
        <v>1</v>
      </c>
      <c r="N137" s="38">
        <v>5594</v>
      </c>
      <c r="O137" s="44">
        <f t="shared" si="19"/>
        <v>2.2166607079013228E-2</v>
      </c>
    </row>
    <row r="138" spans="2:15" ht="12.75" customHeight="1">
      <c r="B138" s="37" t="s">
        <v>357</v>
      </c>
      <c r="C138" s="49">
        <v>10</v>
      </c>
      <c r="D138" s="37" t="s">
        <v>278</v>
      </c>
      <c r="E138" s="38">
        <v>143</v>
      </c>
      <c r="F138" s="38">
        <v>49</v>
      </c>
      <c r="G138" s="38">
        <v>17</v>
      </c>
      <c r="H138" s="39">
        <f t="shared" si="16"/>
        <v>0.34693877551020408</v>
      </c>
      <c r="I138" s="38">
        <v>32</v>
      </c>
      <c r="J138" s="38">
        <f t="shared" si="17"/>
        <v>8.4117647058823533</v>
      </c>
      <c r="K138" s="38">
        <f t="shared" si="18"/>
        <v>2.9183673469387754</v>
      </c>
      <c r="L138" s="38">
        <v>45</v>
      </c>
      <c r="M138" s="38">
        <v>1</v>
      </c>
      <c r="N138" s="38">
        <v>6480</v>
      </c>
      <c r="O138" s="44">
        <f t="shared" si="19"/>
        <v>2.2067901234567901E-2</v>
      </c>
    </row>
    <row r="139" spans="2:15" ht="12.75" customHeight="1">
      <c r="B139" s="37" t="s">
        <v>355</v>
      </c>
      <c r="C139" s="49">
        <v>18</v>
      </c>
      <c r="D139" s="37" t="s">
        <v>279</v>
      </c>
      <c r="E139" s="38">
        <v>130</v>
      </c>
      <c r="F139" s="38">
        <v>30</v>
      </c>
      <c r="G139" s="38">
        <v>5</v>
      </c>
      <c r="H139" s="39">
        <f t="shared" si="16"/>
        <v>0.16666666666666666</v>
      </c>
      <c r="I139" s="38">
        <v>25</v>
      </c>
      <c r="J139" s="38">
        <f t="shared" si="17"/>
        <v>26</v>
      </c>
      <c r="K139" s="38">
        <f t="shared" si="18"/>
        <v>4.333333333333333</v>
      </c>
      <c r="L139" s="38">
        <v>87</v>
      </c>
      <c r="M139" s="38">
        <v>1</v>
      </c>
      <c r="N139" s="38">
        <v>6297</v>
      </c>
      <c r="O139" s="44">
        <f t="shared" si="19"/>
        <v>2.0644751468953469E-2</v>
      </c>
    </row>
    <row r="140" spans="2:15" ht="12.75" customHeight="1">
      <c r="B140" s="37" t="s">
        <v>355</v>
      </c>
      <c r="C140" s="49">
        <v>21</v>
      </c>
      <c r="D140" s="37" t="s">
        <v>280</v>
      </c>
      <c r="E140" s="38">
        <v>121</v>
      </c>
      <c r="F140" s="38">
        <v>393</v>
      </c>
      <c r="G140" s="38">
        <v>19</v>
      </c>
      <c r="H140" s="39">
        <f t="shared" si="16"/>
        <v>4.8346055979643768E-2</v>
      </c>
      <c r="I140" s="38">
        <v>374</v>
      </c>
      <c r="J140" s="38">
        <f t="shared" si="17"/>
        <v>6.3684210526315788</v>
      </c>
      <c r="K140" s="38">
        <f t="shared" si="18"/>
        <v>0.30788804071246817</v>
      </c>
      <c r="L140" s="38">
        <v>51</v>
      </c>
      <c r="M140" s="38">
        <v>1</v>
      </c>
      <c r="N140" s="38">
        <v>6146</v>
      </c>
      <c r="O140" s="44">
        <f t="shared" si="19"/>
        <v>1.96876016921575E-2</v>
      </c>
    </row>
    <row r="141" spans="2:15" ht="12.75" customHeight="1">
      <c r="B141" s="37" t="s">
        <v>96</v>
      </c>
      <c r="C141" s="49">
        <v>1</v>
      </c>
      <c r="D141" s="37" t="s">
        <v>281</v>
      </c>
      <c r="E141" s="38">
        <v>113</v>
      </c>
      <c r="F141" s="38">
        <v>32</v>
      </c>
      <c r="G141" s="38">
        <v>6</v>
      </c>
      <c r="H141" s="39">
        <f t="shared" si="16"/>
        <v>0.1875</v>
      </c>
      <c r="I141" s="38">
        <v>26</v>
      </c>
      <c r="J141" s="38">
        <f t="shared" si="17"/>
        <v>18.833333333333332</v>
      </c>
      <c r="K141" s="38">
        <f t="shared" si="18"/>
        <v>3.53125</v>
      </c>
      <c r="L141" s="38">
        <v>51</v>
      </c>
      <c r="M141" s="38">
        <v>2</v>
      </c>
      <c r="N141" s="38">
        <v>5993</v>
      </c>
      <c r="O141" s="44">
        <f t="shared" si="19"/>
        <v>1.8855331219756383E-2</v>
      </c>
    </row>
    <row r="142" spans="2:15" ht="12.75" customHeight="1">
      <c r="B142" s="37" t="s">
        <v>355</v>
      </c>
      <c r="C142" s="49">
        <v>16</v>
      </c>
      <c r="D142" s="37" t="s">
        <v>282</v>
      </c>
      <c r="E142" s="38">
        <v>117</v>
      </c>
      <c r="F142" s="38">
        <v>393</v>
      </c>
      <c r="G142" s="38">
        <v>20</v>
      </c>
      <c r="H142" s="39">
        <f t="shared" si="16"/>
        <v>5.0890585241730277E-2</v>
      </c>
      <c r="I142" s="38">
        <v>373</v>
      </c>
      <c r="J142" s="38">
        <f t="shared" si="17"/>
        <v>5.85</v>
      </c>
      <c r="K142" s="38">
        <f t="shared" si="18"/>
        <v>0.29770992366412213</v>
      </c>
      <c r="L142" s="38">
        <v>33</v>
      </c>
      <c r="M142" s="38">
        <v>1</v>
      </c>
      <c r="N142" s="38">
        <v>6391</v>
      </c>
      <c r="O142" s="44">
        <f t="shared" si="19"/>
        <v>1.8306994210608669E-2</v>
      </c>
    </row>
    <row r="143" spans="2:15" ht="12.75" customHeight="1">
      <c r="B143" s="37" t="s">
        <v>22</v>
      </c>
      <c r="C143" s="49">
        <v>14</v>
      </c>
      <c r="D143" s="37" t="s">
        <v>283</v>
      </c>
      <c r="E143" s="38">
        <v>112</v>
      </c>
      <c r="F143" s="38">
        <v>18</v>
      </c>
      <c r="G143" s="38">
        <v>1</v>
      </c>
      <c r="H143" s="39">
        <f t="shared" si="16"/>
        <v>5.5555555555555552E-2</v>
      </c>
      <c r="I143" s="38">
        <v>17</v>
      </c>
      <c r="J143" s="38">
        <f t="shared" si="17"/>
        <v>112</v>
      </c>
      <c r="K143" s="38">
        <f t="shared" si="18"/>
        <v>6.2222222222222223</v>
      </c>
      <c r="L143" s="38">
        <v>112</v>
      </c>
      <c r="M143" s="38">
        <v>112</v>
      </c>
      <c r="N143" s="38">
        <v>6206</v>
      </c>
      <c r="O143" s="44">
        <f t="shared" si="19"/>
        <v>1.8047051240734774E-2</v>
      </c>
    </row>
    <row r="144" spans="2:15" ht="12.75" customHeight="1">
      <c r="B144" s="37" t="s">
        <v>356</v>
      </c>
      <c r="C144" s="49">
        <v>41</v>
      </c>
      <c r="D144" s="37" t="s">
        <v>284</v>
      </c>
      <c r="E144" s="38">
        <v>110</v>
      </c>
      <c r="F144" s="38">
        <v>12</v>
      </c>
      <c r="G144" s="38">
        <v>3</v>
      </c>
      <c r="H144" s="39">
        <f t="shared" si="16"/>
        <v>0.25</v>
      </c>
      <c r="I144" s="38">
        <v>9</v>
      </c>
      <c r="J144" s="38">
        <f t="shared" si="17"/>
        <v>36.666666666666664</v>
      </c>
      <c r="K144" s="38">
        <f t="shared" si="18"/>
        <v>9.1666666666666661</v>
      </c>
      <c r="L144" s="38">
        <v>71</v>
      </c>
      <c r="M144" s="38">
        <v>3</v>
      </c>
      <c r="N144" s="38">
        <v>6182</v>
      </c>
      <c r="O144" s="44">
        <f t="shared" si="19"/>
        <v>1.7793594306049824E-2</v>
      </c>
    </row>
    <row r="145" spans="2:15" ht="12.75" customHeight="1">
      <c r="B145" s="37" t="s">
        <v>357</v>
      </c>
      <c r="C145" s="49">
        <v>8</v>
      </c>
      <c r="D145" s="37" t="s">
        <v>285</v>
      </c>
      <c r="E145" s="38">
        <v>103</v>
      </c>
      <c r="F145" s="38">
        <v>33</v>
      </c>
      <c r="G145" s="38">
        <v>14</v>
      </c>
      <c r="H145" s="39">
        <f t="shared" si="16"/>
        <v>0.42424242424242425</v>
      </c>
      <c r="I145" s="38">
        <v>19</v>
      </c>
      <c r="J145" s="38">
        <f t="shared" si="17"/>
        <v>7.3571428571428568</v>
      </c>
      <c r="K145" s="38">
        <f t="shared" si="18"/>
        <v>3.1212121212121211</v>
      </c>
      <c r="L145" s="38">
        <v>24</v>
      </c>
      <c r="M145" s="38">
        <v>1</v>
      </c>
      <c r="N145" s="38">
        <v>5817</v>
      </c>
      <c r="O145" s="44">
        <f t="shared" si="19"/>
        <v>1.7706721677840813E-2</v>
      </c>
    </row>
    <row r="146" spans="2:15" ht="12.75" customHeight="1">
      <c r="B146" s="37" t="s">
        <v>354</v>
      </c>
      <c r="C146" s="49">
        <v>9</v>
      </c>
      <c r="D146" s="37" t="s">
        <v>286</v>
      </c>
      <c r="E146" s="38">
        <v>78</v>
      </c>
      <c r="F146" s="38">
        <v>22</v>
      </c>
      <c r="G146" s="38">
        <v>5</v>
      </c>
      <c r="H146" s="39">
        <f t="shared" si="16"/>
        <v>0.22727272727272727</v>
      </c>
      <c r="I146" s="38">
        <v>17</v>
      </c>
      <c r="J146" s="38">
        <f t="shared" si="17"/>
        <v>15.6</v>
      </c>
      <c r="K146" s="38">
        <f t="shared" si="18"/>
        <v>3.5454545454545454</v>
      </c>
      <c r="L146" s="38">
        <v>41</v>
      </c>
      <c r="M146" s="38">
        <v>3</v>
      </c>
      <c r="N146" s="38">
        <v>4659</v>
      </c>
      <c r="O146" s="44">
        <f t="shared" si="19"/>
        <v>1.6741790083708949E-2</v>
      </c>
    </row>
    <row r="147" spans="2:15" ht="12.75" customHeight="1">
      <c r="B147" s="37" t="s">
        <v>355</v>
      </c>
      <c r="C147" s="49">
        <v>15</v>
      </c>
      <c r="D147" s="37" t="s">
        <v>287</v>
      </c>
      <c r="E147" s="38">
        <v>118</v>
      </c>
      <c r="F147" s="38">
        <v>53</v>
      </c>
      <c r="G147" s="38">
        <v>17</v>
      </c>
      <c r="H147" s="39">
        <f t="shared" si="16"/>
        <v>0.32075471698113206</v>
      </c>
      <c r="I147" s="38">
        <v>36</v>
      </c>
      <c r="J147" s="38">
        <f t="shared" si="17"/>
        <v>6.9411764705882355</v>
      </c>
      <c r="K147" s="38">
        <f t="shared" si="18"/>
        <v>2.2264150943396226</v>
      </c>
      <c r="L147" s="38">
        <v>22</v>
      </c>
      <c r="M147" s="38">
        <v>1</v>
      </c>
      <c r="N147" s="38">
        <v>7154</v>
      </c>
      <c r="O147" s="44">
        <f t="shared" si="19"/>
        <v>1.6494268940452892E-2</v>
      </c>
    </row>
    <row r="148" spans="2:15" ht="12.75" customHeight="1">
      <c r="B148" s="37" t="s">
        <v>355</v>
      </c>
      <c r="C148" s="49">
        <v>12</v>
      </c>
      <c r="D148" s="37" t="s">
        <v>288</v>
      </c>
      <c r="E148" s="38">
        <v>95</v>
      </c>
      <c r="F148" s="38">
        <v>18</v>
      </c>
      <c r="G148" s="38">
        <v>3</v>
      </c>
      <c r="H148" s="39">
        <f t="shared" si="16"/>
        <v>0.16666666666666666</v>
      </c>
      <c r="I148" s="38">
        <v>15</v>
      </c>
      <c r="J148" s="38">
        <f t="shared" si="17"/>
        <v>31.666666666666668</v>
      </c>
      <c r="K148" s="38">
        <f t="shared" si="18"/>
        <v>5.2777777777777777</v>
      </c>
      <c r="L148" s="38">
        <v>75</v>
      </c>
      <c r="M148" s="38">
        <v>2</v>
      </c>
      <c r="N148" s="38">
        <v>5838</v>
      </c>
      <c r="O148" s="44">
        <f t="shared" si="19"/>
        <v>1.6272696128811236E-2</v>
      </c>
    </row>
    <row r="149" spans="2:15" ht="12.75" customHeight="1">
      <c r="B149" s="37" t="s">
        <v>355</v>
      </c>
      <c r="C149" s="49">
        <v>10</v>
      </c>
      <c r="D149" s="37" t="s">
        <v>289</v>
      </c>
      <c r="E149" s="38">
        <v>91</v>
      </c>
      <c r="F149" s="38">
        <v>40</v>
      </c>
      <c r="G149" s="38">
        <v>13</v>
      </c>
      <c r="H149" s="39">
        <f t="shared" si="16"/>
        <v>0.32500000000000001</v>
      </c>
      <c r="I149" s="38">
        <v>27</v>
      </c>
      <c r="J149" s="38">
        <f t="shared" si="17"/>
        <v>7</v>
      </c>
      <c r="K149" s="38">
        <f t="shared" si="18"/>
        <v>2.2749999999999999</v>
      </c>
      <c r="L149" s="38">
        <v>24</v>
      </c>
      <c r="M149" s="38">
        <v>1</v>
      </c>
      <c r="N149" s="38">
        <v>6257</v>
      </c>
      <c r="O149" s="44">
        <f t="shared" si="19"/>
        <v>1.4543711043631133E-2</v>
      </c>
    </row>
    <row r="150" spans="2:15" ht="12.75" customHeight="1">
      <c r="B150" s="37" t="s">
        <v>355</v>
      </c>
      <c r="C150" s="49">
        <v>3</v>
      </c>
      <c r="D150" s="37" t="s">
        <v>290</v>
      </c>
      <c r="E150" s="38">
        <v>103</v>
      </c>
      <c r="F150" s="38">
        <v>20</v>
      </c>
      <c r="G150" s="38">
        <v>5</v>
      </c>
      <c r="H150" s="39">
        <f t="shared" si="16"/>
        <v>0.25</v>
      </c>
      <c r="I150" s="38">
        <v>15</v>
      </c>
      <c r="J150" s="38">
        <f t="shared" si="17"/>
        <v>20.6</v>
      </c>
      <c r="K150" s="38">
        <f t="shared" si="18"/>
        <v>5.15</v>
      </c>
      <c r="L150" s="38">
        <v>42</v>
      </c>
      <c r="M150" s="38">
        <v>8</v>
      </c>
      <c r="N150" s="38">
        <v>7394</v>
      </c>
      <c r="O150" s="44">
        <f t="shared" si="19"/>
        <v>1.3930213686773059E-2</v>
      </c>
    </row>
    <row r="151" spans="2:15" ht="12.75" customHeight="1">
      <c r="B151" s="37" t="s">
        <v>22</v>
      </c>
      <c r="C151" s="49">
        <v>13</v>
      </c>
      <c r="D151" s="37" t="s">
        <v>291</v>
      </c>
      <c r="E151" s="38">
        <v>73</v>
      </c>
      <c r="F151" s="38">
        <v>9</v>
      </c>
      <c r="G151" s="38">
        <v>6</v>
      </c>
      <c r="H151" s="39">
        <f t="shared" si="16"/>
        <v>0.66666666666666663</v>
      </c>
      <c r="I151" s="38">
        <v>3</v>
      </c>
      <c r="J151" s="38">
        <f t="shared" si="17"/>
        <v>12.166666666666666</v>
      </c>
      <c r="K151" s="38">
        <f t="shared" si="18"/>
        <v>8.1111111111111107</v>
      </c>
      <c r="L151" s="38">
        <v>27</v>
      </c>
      <c r="M151" s="38">
        <v>4</v>
      </c>
      <c r="N151" s="38">
        <v>5565</v>
      </c>
      <c r="O151" s="44">
        <f t="shared" si="19"/>
        <v>1.311769991015274E-2</v>
      </c>
    </row>
    <row r="152" spans="2:15" ht="12.75" customHeight="1">
      <c r="B152" s="37" t="s">
        <v>355</v>
      </c>
      <c r="C152" s="49">
        <v>6</v>
      </c>
      <c r="D152" s="37" t="s">
        <v>292</v>
      </c>
      <c r="E152" s="38">
        <v>77</v>
      </c>
      <c r="F152" s="38">
        <v>393</v>
      </c>
      <c r="G152" s="38">
        <v>18</v>
      </c>
      <c r="H152" s="39">
        <f t="shared" si="16"/>
        <v>4.5801526717557252E-2</v>
      </c>
      <c r="I152" s="38">
        <v>375</v>
      </c>
      <c r="J152" s="38">
        <f t="shared" si="17"/>
        <v>4.2777777777777777</v>
      </c>
      <c r="K152" s="38">
        <f t="shared" si="18"/>
        <v>0.19592875318066158</v>
      </c>
      <c r="L152" s="38">
        <v>21</v>
      </c>
      <c r="M152" s="38">
        <v>1</v>
      </c>
      <c r="N152" s="38">
        <v>6153</v>
      </c>
      <c r="O152" s="44">
        <f t="shared" si="19"/>
        <v>1.2514220705346985E-2</v>
      </c>
    </row>
    <row r="153" spans="2:15" ht="12.75" customHeight="1">
      <c r="B153" s="37" t="s">
        <v>85</v>
      </c>
      <c r="C153" s="49">
        <v>3</v>
      </c>
      <c r="D153" s="37" t="s">
        <v>293</v>
      </c>
      <c r="E153" s="38">
        <v>71</v>
      </c>
      <c r="F153" s="38">
        <v>36</v>
      </c>
      <c r="G153" s="38">
        <v>7</v>
      </c>
      <c r="H153" s="39">
        <f t="shared" si="16"/>
        <v>0.19444444444444445</v>
      </c>
      <c r="I153" s="38">
        <v>29</v>
      </c>
      <c r="J153" s="38">
        <f t="shared" si="17"/>
        <v>10.142857142857142</v>
      </c>
      <c r="K153" s="38">
        <f t="shared" si="18"/>
        <v>1.9722222222222223</v>
      </c>
      <c r="L153" s="38">
        <v>22</v>
      </c>
      <c r="M153" s="38">
        <v>1</v>
      </c>
      <c r="N153" s="38">
        <v>6431</v>
      </c>
      <c r="O153" s="44">
        <f t="shared" si="19"/>
        <v>1.1040273674389676E-2</v>
      </c>
    </row>
    <row r="154" spans="2:15" ht="12.75" customHeight="1">
      <c r="B154" s="37" t="s">
        <v>356</v>
      </c>
      <c r="C154" s="49">
        <v>17</v>
      </c>
      <c r="D154" s="37" t="s">
        <v>294</v>
      </c>
      <c r="E154" s="38">
        <v>46</v>
      </c>
      <c r="F154" s="38">
        <v>16</v>
      </c>
      <c r="G154" s="38">
        <v>3</v>
      </c>
      <c r="H154" s="39">
        <f t="shared" si="16"/>
        <v>0.1875</v>
      </c>
      <c r="I154" s="38">
        <v>13</v>
      </c>
      <c r="J154" s="38">
        <f t="shared" si="17"/>
        <v>15.333333333333334</v>
      </c>
      <c r="K154" s="38">
        <f t="shared" si="18"/>
        <v>2.875</v>
      </c>
      <c r="L154" s="38">
        <v>27</v>
      </c>
      <c r="M154" s="38">
        <v>1</v>
      </c>
      <c r="N154" s="38">
        <v>4927</v>
      </c>
      <c r="O154" s="44">
        <f t="shared" si="19"/>
        <v>9.3363101278668564E-3</v>
      </c>
    </row>
    <row r="155" spans="2:15" ht="12.75" customHeight="1">
      <c r="B155" s="37" t="s">
        <v>22</v>
      </c>
      <c r="C155" s="49">
        <v>10</v>
      </c>
      <c r="D155" s="37" t="s">
        <v>295</v>
      </c>
      <c r="E155" s="38">
        <v>46</v>
      </c>
      <c r="F155" s="38">
        <v>16</v>
      </c>
      <c r="G155" s="38">
        <v>2</v>
      </c>
      <c r="H155" s="39">
        <f t="shared" si="16"/>
        <v>0.125</v>
      </c>
      <c r="I155" s="38">
        <v>14</v>
      </c>
      <c r="J155" s="38">
        <f t="shared" si="17"/>
        <v>23</v>
      </c>
      <c r="K155" s="38">
        <f t="shared" si="18"/>
        <v>2.875</v>
      </c>
      <c r="L155" s="38">
        <v>44</v>
      </c>
      <c r="M155" s="38">
        <v>2</v>
      </c>
      <c r="N155" s="38">
        <v>5749</v>
      </c>
      <c r="O155" s="44">
        <f t="shared" si="19"/>
        <v>8.0013915463558877E-3</v>
      </c>
    </row>
    <row r="156" spans="2:15" ht="12.75" customHeight="1">
      <c r="B156" s="37" t="s">
        <v>356</v>
      </c>
      <c r="C156" s="49">
        <v>11</v>
      </c>
      <c r="D156" s="37" t="s">
        <v>296</v>
      </c>
      <c r="E156" s="38">
        <v>43</v>
      </c>
      <c r="F156" s="38">
        <v>8</v>
      </c>
      <c r="G156" s="38">
        <v>2</v>
      </c>
      <c r="H156" s="39">
        <f t="shared" si="16"/>
        <v>0.25</v>
      </c>
      <c r="I156" s="38">
        <v>6</v>
      </c>
      <c r="J156" s="38">
        <f t="shared" si="17"/>
        <v>21.5</v>
      </c>
      <c r="K156" s="38">
        <f t="shared" si="18"/>
        <v>5.375</v>
      </c>
      <c r="L156" s="38">
        <v>28</v>
      </c>
      <c r="M156" s="38">
        <v>15</v>
      </c>
      <c r="N156" s="38">
        <v>5448</v>
      </c>
      <c r="O156" s="44">
        <f t="shared" si="19"/>
        <v>7.8928046989721005E-3</v>
      </c>
    </row>
    <row r="157" spans="2:15" ht="12.75" customHeight="1">
      <c r="B157" s="37" t="s">
        <v>358</v>
      </c>
      <c r="C157" s="49">
        <v>5</v>
      </c>
      <c r="D157" s="37" t="s">
        <v>297</v>
      </c>
      <c r="E157" s="38">
        <v>48</v>
      </c>
      <c r="F157" s="38">
        <v>7</v>
      </c>
      <c r="G157" s="38">
        <v>1</v>
      </c>
      <c r="H157" s="39">
        <f t="shared" si="16"/>
        <v>0.14285714285714285</v>
      </c>
      <c r="I157" s="38">
        <v>6</v>
      </c>
      <c r="J157" s="38">
        <f t="shared" si="17"/>
        <v>48</v>
      </c>
      <c r="K157" s="38">
        <f t="shared" si="18"/>
        <v>6.8571428571428568</v>
      </c>
      <c r="L157" s="38">
        <v>48</v>
      </c>
      <c r="M157" s="38">
        <v>48</v>
      </c>
      <c r="N157" s="38">
        <v>6098</v>
      </c>
      <c r="O157" s="44">
        <f t="shared" si="19"/>
        <v>7.8714332568055097E-3</v>
      </c>
    </row>
    <row r="158" spans="2:15" ht="12.75" customHeight="1">
      <c r="B158" s="37" t="s">
        <v>111</v>
      </c>
      <c r="C158" s="49">
        <v>8</v>
      </c>
      <c r="D158" s="37" t="s">
        <v>298</v>
      </c>
      <c r="E158" s="38">
        <v>43</v>
      </c>
      <c r="F158" s="38">
        <v>33</v>
      </c>
      <c r="G158" s="38">
        <v>5</v>
      </c>
      <c r="H158" s="39">
        <f t="shared" si="16"/>
        <v>0.15151515151515152</v>
      </c>
      <c r="I158" s="38">
        <v>28</v>
      </c>
      <c r="J158" s="38">
        <f t="shared" si="17"/>
        <v>8.6</v>
      </c>
      <c r="K158" s="38">
        <f t="shared" si="18"/>
        <v>1.303030303030303</v>
      </c>
      <c r="L158" s="38">
        <v>27</v>
      </c>
      <c r="M158" s="38">
        <v>1</v>
      </c>
      <c r="N158" s="38">
        <v>5821</v>
      </c>
      <c r="O158" s="44">
        <f t="shared" si="19"/>
        <v>7.3870468991582205E-3</v>
      </c>
    </row>
    <row r="159" spans="2:15" ht="12.75" customHeight="1">
      <c r="B159" s="37" t="s">
        <v>355</v>
      </c>
      <c r="C159" s="49">
        <v>15</v>
      </c>
      <c r="D159" s="37" t="s">
        <v>299</v>
      </c>
      <c r="E159" s="38">
        <v>48</v>
      </c>
      <c r="F159" s="38">
        <v>383</v>
      </c>
      <c r="G159" s="38">
        <v>12</v>
      </c>
      <c r="H159" s="39">
        <f t="shared" si="16"/>
        <v>3.1331592689295036E-2</v>
      </c>
      <c r="I159" s="38">
        <v>371</v>
      </c>
      <c r="J159" s="38">
        <f t="shared" si="17"/>
        <v>4</v>
      </c>
      <c r="K159" s="38">
        <f t="shared" si="18"/>
        <v>0.12532637075718014</v>
      </c>
      <c r="L159" s="38">
        <v>14</v>
      </c>
      <c r="M159" s="38">
        <v>1</v>
      </c>
      <c r="N159" s="38">
        <v>7154</v>
      </c>
      <c r="O159" s="44">
        <f t="shared" si="19"/>
        <v>6.7095331283198211E-3</v>
      </c>
    </row>
    <row r="160" spans="2:15" ht="12.75" customHeight="1">
      <c r="B160" s="37" t="s">
        <v>22</v>
      </c>
      <c r="C160" s="49">
        <v>6</v>
      </c>
      <c r="D160" s="37" t="s">
        <v>300</v>
      </c>
      <c r="E160" s="38">
        <v>36</v>
      </c>
      <c r="F160" s="38">
        <v>56</v>
      </c>
      <c r="G160" s="38">
        <v>7</v>
      </c>
      <c r="H160" s="39">
        <f t="shared" si="16"/>
        <v>0.125</v>
      </c>
      <c r="I160" s="38">
        <v>49</v>
      </c>
      <c r="J160" s="38">
        <f t="shared" si="17"/>
        <v>5.1428571428571432</v>
      </c>
      <c r="K160" s="38">
        <f t="shared" si="18"/>
        <v>0.6428571428571429</v>
      </c>
      <c r="L160" s="38">
        <v>13</v>
      </c>
      <c r="M160" s="38">
        <v>1</v>
      </c>
      <c r="N160" s="38">
        <v>6141</v>
      </c>
      <c r="O160" s="44">
        <f t="shared" si="19"/>
        <v>5.8622374206155348E-3</v>
      </c>
    </row>
    <row r="161" spans="2:15" ht="12.75" customHeight="1">
      <c r="B161" s="37" t="s">
        <v>26</v>
      </c>
      <c r="C161" s="49">
        <v>8</v>
      </c>
      <c r="D161" s="37" t="s">
        <v>301</v>
      </c>
      <c r="E161" s="38">
        <v>33</v>
      </c>
      <c r="F161" s="38">
        <v>34</v>
      </c>
      <c r="G161" s="38">
        <v>4</v>
      </c>
      <c r="H161" s="39">
        <f t="shared" si="16"/>
        <v>0.11764705882352941</v>
      </c>
      <c r="I161" s="38">
        <v>30</v>
      </c>
      <c r="J161" s="38">
        <f t="shared" si="17"/>
        <v>8.25</v>
      </c>
      <c r="K161" s="38">
        <f t="shared" si="18"/>
        <v>0.97058823529411764</v>
      </c>
      <c r="L161" s="38">
        <v>26</v>
      </c>
      <c r="M161" s="38">
        <v>1</v>
      </c>
      <c r="N161" s="38">
        <v>5815</v>
      </c>
      <c r="O161" s="44">
        <f t="shared" si="19"/>
        <v>5.6749785038693037E-3</v>
      </c>
    </row>
    <row r="162" spans="2:15" ht="12.75" customHeight="1">
      <c r="B162" s="37" t="s">
        <v>34</v>
      </c>
      <c r="C162" s="49">
        <v>1</v>
      </c>
      <c r="D162" s="37" t="s">
        <v>302</v>
      </c>
      <c r="E162" s="38">
        <v>24</v>
      </c>
      <c r="F162" s="38">
        <v>11</v>
      </c>
      <c r="G162" s="38">
        <v>3</v>
      </c>
      <c r="H162" s="39">
        <f t="shared" si="16"/>
        <v>0.27272727272727271</v>
      </c>
      <c r="I162" s="38">
        <v>8</v>
      </c>
      <c r="J162" s="38">
        <f t="shared" si="17"/>
        <v>8</v>
      </c>
      <c r="K162" s="38">
        <f t="shared" si="18"/>
        <v>2.1818181818181817</v>
      </c>
      <c r="L162" s="38">
        <v>20</v>
      </c>
      <c r="M162" s="38">
        <v>2</v>
      </c>
      <c r="N162" s="38">
        <v>4735</v>
      </c>
      <c r="O162" s="44">
        <f t="shared" si="19"/>
        <v>5.0686378035902854E-3</v>
      </c>
    </row>
    <row r="163" spans="2:15" ht="12.75" customHeight="1">
      <c r="B163" s="37" t="s">
        <v>355</v>
      </c>
      <c r="C163" s="49">
        <v>10</v>
      </c>
      <c r="D163" s="37" t="s">
        <v>303</v>
      </c>
      <c r="E163" s="38">
        <v>31</v>
      </c>
      <c r="F163" s="38">
        <v>27</v>
      </c>
      <c r="G163" s="38">
        <v>5</v>
      </c>
      <c r="H163" s="39">
        <f t="shared" si="16"/>
        <v>0.18518518518518517</v>
      </c>
      <c r="I163" s="38">
        <v>22</v>
      </c>
      <c r="J163" s="38">
        <f t="shared" si="17"/>
        <v>6.2</v>
      </c>
      <c r="K163" s="38">
        <f t="shared" si="18"/>
        <v>1.1481481481481481</v>
      </c>
      <c r="L163" s="38">
        <v>17</v>
      </c>
      <c r="M163" s="38">
        <v>1</v>
      </c>
      <c r="N163" s="38">
        <v>6257</v>
      </c>
      <c r="O163" s="44">
        <f t="shared" si="19"/>
        <v>4.9544510148633531E-3</v>
      </c>
    </row>
    <row r="164" spans="2:15" ht="12.75" customHeight="1">
      <c r="B164" s="37" t="s">
        <v>26</v>
      </c>
      <c r="C164" s="49">
        <v>13</v>
      </c>
      <c r="D164" s="37" t="s">
        <v>304</v>
      </c>
      <c r="E164" s="38">
        <v>24</v>
      </c>
      <c r="F164" s="38">
        <v>11</v>
      </c>
      <c r="G164" s="38">
        <v>5</v>
      </c>
      <c r="H164" s="39">
        <f t="shared" si="16"/>
        <v>0.45454545454545453</v>
      </c>
      <c r="I164" s="38">
        <v>6</v>
      </c>
      <c r="J164" s="38">
        <f t="shared" si="17"/>
        <v>4.8</v>
      </c>
      <c r="K164" s="38">
        <f t="shared" si="18"/>
        <v>2.1818181818181817</v>
      </c>
      <c r="L164" s="38">
        <v>8</v>
      </c>
      <c r="M164" s="38">
        <v>1</v>
      </c>
      <c r="N164" s="38">
        <v>5195</v>
      </c>
      <c r="O164" s="44">
        <f t="shared" si="19"/>
        <v>4.6198267564966315E-3</v>
      </c>
    </row>
    <row r="165" spans="2:15" ht="12.75" customHeight="1">
      <c r="B165" s="37" t="s">
        <v>26</v>
      </c>
      <c r="C165" s="49">
        <v>9</v>
      </c>
      <c r="D165" s="37" t="s">
        <v>305</v>
      </c>
      <c r="E165" s="38">
        <v>26</v>
      </c>
      <c r="F165" s="38">
        <v>13</v>
      </c>
      <c r="G165" s="38">
        <v>4</v>
      </c>
      <c r="H165" s="39">
        <f t="shared" ref="H165:H196" si="20">G165/F165</f>
        <v>0.30769230769230771</v>
      </c>
      <c r="I165" s="38">
        <v>9</v>
      </c>
      <c r="J165" s="38">
        <f t="shared" ref="J165:J179" si="21">E165/G165</f>
        <v>6.5</v>
      </c>
      <c r="K165" s="38">
        <f t="shared" ref="K165:K179" si="22">E165/F165</f>
        <v>2</v>
      </c>
      <c r="L165" s="38">
        <v>19</v>
      </c>
      <c r="M165" s="38">
        <v>1</v>
      </c>
      <c r="N165" s="38">
        <v>6103</v>
      </c>
      <c r="O165" s="44">
        <f t="shared" ref="O165:O196" si="23">E165/N165</f>
        <v>4.2601999016876942E-3</v>
      </c>
    </row>
    <row r="166" spans="2:15" ht="12.75" customHeight="1">
      <c r="B166" s="37" t="s">
        <v>355</v>
      </c>
      <c r="C166" s="49">
        <v>15</v>
      </c>
      <c r="D166" s="37" t="s">
        <v>307</v>
      </c>
      <c r="E166" s="38">
        <v>23</v>
      </c>
      <c r="F166" s="38">
        <v>10</v>
      </c>
      <c r="G166" s="38">
        <v>2</v>
      </c>
      <c r="H166" s="39">
        <f t="shared" si="20"/>
        <v>0.2</v>
      </c>
      <c r="I166" s="38">
        <v>8</v>
      </c>
      <c r="J166" s="38">
        <f t="shared" si="21"/>
        <v>11.5</v>
      </c>
      <c r="K166" s="38">
        <f t="shared" si="22"/>
        <v>2.2999999999999998</v>
      </c>
      <c r="L166" s="38">
        <v>20</v>
      </c>
      <c r="M166" s="38">
        <v>3</v>
      </c>
      <c r="N166" s="38">
        <v>7154</v>
      </c>
      <c r="O166" s="44">
        <f t="shared" si="23"/>
        <v>3.2149846239865809E-3</v>
      </c>
    </row>
    <row r="167" spans="2:15" ht="12.75" customHeight="1">
      <c r="B167" s="37" t="s">
        <v>22</v>
      </c>
      <c r="C167" s="49">
        <v>11</v>
      </c>
      <c r="D167" s="37" t="s">
        <v>308</v>
      </c>
      <c r="E167" s="38">
        <v>19</v>
      </c>
      <c r="F167" s="38">
        <v>3</v>
      </c>
      <c r="G167" s="38">
        <v>1</v>
      </c>
      <c r="H167" s="39">
        <f t="shared" si="20"/>
        <v>0.33333333333333331</v>
      </c>
      <c r="I167" s="38">
        <v>2</v>
      </c>
      <c r="J167" s="38">
        <f t="shared" si="21"/>
        <v>19</v>
      </c>
      <c r="K167" s="38">
        <f t="shared" si="22"/>
        <v>6.333333333333333</v>
      </c>
      <c r="L167" s="38">
        <v>19</v>
      </c>
      <c r="M167" s="38">
        <v>19</v>
      </c>
      <c r="N167" s="38">
        <v>6135</v>
      </c>
      <c r="O167" s="44">
        <f t="shared" si="23"/>
        <v>3.0969845150774244E-3</v>
      </c>
    </row>
    <row r="168" spans="2:15" ht="12.75" customHeight="1">
      <c r="B168" s="37" t="s">
        <v>22</v>
      </c>
      <c r="C168" s="49">
        <v>16</v>
      </c>
      <c r="D168" s="37" t="s">
        <v>309</v>
      </c>
      <c r="E168" s="38">
        <v>17</v>
      </c>
      <c r="F168" s="38">
        <v>6</v>
      </c>
      <c r="G168" s="38">
        <v>3</v>
      </c>
      <c r="H168" s="39">
        <f t="shared" si="20"/>
        <v>0.5</v>
      </c>
      <c r="I168" s="38">
        <v>3</v>
      </c>
      <c r="J168" s="38">
        <f t="shared" si="21"/>
        <v>5.666666666666667</v>
      </c>
      <c r="K168" s="38">
        <f t="shared" si="22"/>
        <v>2.8333333333333335</v>
      </c>
      <c r="L168" s="38">
        <v>9</v>
      </c>
      <c r="M168" s="38">
        <v>1</v>
      </c>
      <c r="N168" s="38">
        <v>5808</v>
      </c>
      <c r="O168" s="44">
        <f t="shared" si="23"/>
        <v>2.9269972451790634E-3</v>
      </c>
    </row>
    <row r="169" spans="2:15" ht="12.75" customHeight="1">
      <c r="B169" s="37" t="s">
        <v>154</v>
      </c>
      <c r="C169" s="49">
        <v>11</v>
      </c>
      <c r="D169" s="37" t="s">
        <v>310</v>
      </c>
      <c r="E169" s="38">
        <v>15</v>
      </c>
      <c r="F169" s="38">
        <v>14</v>
      </c>
      <c r="G169" s="38">
        <v>5</v>
      </c>
      <c r="H169" s="39">
        <f t="shared" si="20"/>
        <v>0.35714285714285715</v>
      </c>
      <c r="I169" s="38">
        <v>9</v>
      </c>
      <c r="J169" s="38">
        <f t="shared" si="21"/>
        <v>3</v>
      </c>
      <c r="K169" s="38">
        <f t="shared" si="22"/>
        <v>1.0714285714285714</v>
      </c>
      <c r="L169" s="38">
        <v>6</v>
      </c>
      <c r="M169" s="38">
        <v>1</v>
      </c>
      <c r="N169" s="38">
        <v>5173</v>
      </c>
      <c r="O169" s="44">
        <f t="shared" si="23"/>
        <v>2.8996713705780009E-3</v>
      </c>
    </row>
    <row r="170" spans="2:15" ht="12.75" customHeight="1">
      <c r="B170" s="37" t="s">
        <v>355</v>
      </c>
      <c r="C170" s="49">
        <v>2</v>
      </c>
      <c r="D170" s="37" t="s">
        <v>311</v>
      </c>
      <c r="E170" s="38">
        <v>17</v>
      </c>
      <c r="F170" s="38">
        <v>8</v>
      </c>
      <c r="G170" s="38">
        <v>5</v>
      </c>
      <c r="H170" s="39">
        <f t="shared" si="20"/>
        <v>0.625</v>
      </c>
      <c r="I170" s="38">
        <v>3</v>
      </c>
      <c r="J170" s="38">
        <f t="shared" si="21"/>
        <v>3.4</v>
      </c>
      <c r="K170" s="38">
        <f t="shared" si="22"/>
        <v>2.125</v>
      </c>
      <c r="L170" s="38">
        <v>11</v>
      </c>
      <c r="M170" s="38">
        <v>1</v>
      </c>
      <c r="N170" s="38">
        <v>7187</v>
      </c>
      <c r="O170" s="44">
        <f t="shared" si="23"/>
        <v>2.3653819396131904E-3</v>
      </c>
    </row>
    <row r="171" spans="2:15" ht="12.75" customHeight="1">
      <c r="B171" s="37" t="s">
        <v>103</v>
      </c>
      <c r="C171" s="49">
        <v>5</v>
      </c>
      <c r="D171" s="37" t="s">
        <v>312</v>
      </c>
      <c r="E171" s="38">
        <v>16</v>
      </c>
      <c r="F171" s="38">
        <v>27</v>
      </c>
      <c r="G171" s="38">
        <v>4</v>
      </c>
      <c r="H171" s="39">
        <f t="shared" si="20"/>
        <v>0.14814814814814814</v>
      </c>
      <c r="I171" s="38">
        <v>23</v>
      </c>
      <c r="J171" s="38">
        <f t="shared" si="21"/>
        <v>4</v>
      </c>
      <c r="K171" s="38">
        <f t="shared" si="22"/>
        <v>0.59259259259259256</v>
      </c>
      <c r="L171" s="38">
        <v>8</v>
      </c>
      <c r="M171" s="38">
        <v>1</v>
      </c>
      <c r="N171" s="38">
        <v>6895</v>
      </c>
      <c r="O171" s="44">
        <f t="shared" si="23"/>
        <v>2.320522117476432E-3</v>
      </c>
    </row>
    <row r="172" spans="2:15" ht="12.75" customHeight="1">
      <c r="B172" s="37" t="s">
        <v>22</v>
      </c>
      <c r="C172" s="49">
        <v>14</v>
      </c>
      <c r="D172" s="37" t="s">
        <v>313</v>
      </c>
      <c r="E172" s="38">
        <v>12</v>
      </c>
      <c r="F172" s="38">
        <v>30</v>
      </c>
      <c r="G172" s="38">
        <v>3</v>
      </c>
      <c r="H172" s="39">
        <f t="shared" si="20"/>
        <v>0.1</v>
      </c>
      <c r="I172" s="38">
        <v>27</v>
      </c>
      <c r="J172" s="38">
        <f t="shared" si="21"/>
        <v>4</v>
      </c>
      <c r="K172" s="38">
        <f t="shared" si="22"/>
        <v>0.4</v>
      </c>
      <c r="L172" s="38">
        <v>7</v>
      </c>
      <c r="M172" s="38">
        <v>2</v>
      </c>
      <c r="N172" s="38">
        <v>6206</v>
      </c>
      <c r="O172" s="44">
        <f t="shared" si="23"/>
        <v>1.9336126329358686E-3</v>
      </c>
    </row>
    <row r="173" spans="2:15" ht="12.75" customHeight="1">
      <c r="B173" s="37" t="s">
        <v>359</v>
      </c>
      <c r="C173" s="49">
        <v>6</v>
      </c>
      <c r="D173" s="37" t="s">
        <v>314</v>
      </c>
      <c r="E173" s="38">
        <v>11</v>
      </c>
      <c r="F173" s="38">
        <v>9</v>
      </c>
      <c r="G173" s="38">
        <v>2</v>
      </c>
      <c r="H173" s="39">
        <f t="shared" si="20"/>
        <v>0.22222222222222221</v>
      </c>
      <c r="I173" s="38">
        <v>7</v>
      </c>
      <c r="J173" s="38">
        <f t="shared" si="21"/>
        <v>5.5</v>
      </c>
      <c r="K173" s="38">
        <f t="shared" si="22"/>
        <v>1.2222222222222223</v>
      </c>
      <c r="L173" s="38">
        <v>6</v>
      </c>
      <c r="M173" s="38">
        <v>5</v>
      </c>
      <c r="N173" s="38">
        <v>5901</v>
      </c>
      <c r="O173" s="44">
        <f t="shared" si="23"/>
        <v>1.8640908320623623E-3</v>
      </c>
    </row>
    <row r="174" spans="2:15" ht="12.75" customHeight="1">
      <c r="B174" s="37" t="s">
        <v>356</v>
      </c>
      <c r="C174" s="49">
        <v>21</v>
      </c>
      <c r="D174" s="37" t="s">
        <v>315</v>
      </c>
      <c r="E174" s="38">
        <v>9</v>
      </c>
      <c r="F174" s="38">
        <v>10</v>
      </c>
      <c r="G174" s="38">
        <v>2</v>
      </c>
      <c r="H174" s="39">
        <f t="shared" si="20"/>
        <v>0.2</v>
      </c>
      <c r="I174" s="38">
        <v>8</v>
      </c>
      <c r="J174" s="38">
        <f t="shared" si="21"/>
        <v>4.5</v>
      </c>
      <c r="K174" s="38">
        <f t="shared" si="22"/>
        <v>0.9</v>
      </c>
      <c r="L174" s="38">
        <v>7</v>
      </c>
      <c r="M174" s="38">
        <v>2</v>
      </c>
      <c r="N174" s="38">
        <v>4917</v>
      </c>
      <c r="O174" s="44">
        <f t="shared" si="23"/>
        <v>1.8303843807199512E-3</v>
      </c>
    </row>
    <row r="175" spans="2:15" ht="12.75" customHeight="1">
      <c r="B175" s="37" t="s">
        <v>359</v>
      </c>
      <c r="C175" s="49">
        <v>5</v>
      </c>
      <c r="D175" s="37" t="s">
        <v>316</v>
      </c>
      <c r="E175" s="38">
        <v>11</v>
      </c>
      <c r="F175" s="38">
        <v>23</v>
      </c>
      <c r="G175" s="38">
        <v>1</v>
      </c>
      <c r="H175" s="39">
        <f t="shared" si="20"/>
        <v>4.3478260869565216E-2</v>
      </c>
      <c r="I175" s="38">
        <v>22</v>
      </c>
      <c r="J175" s="38">
        <f t="shared" si="21"/>
        <v>11</v>
      </c>
      <c r="K175" s="38">
        <f t="shared" si="22"/>
        <v>0.47826086956521741</v>
      </c>
      <c r="L175" s="38">
        <v>11</v>
      </c>
      <c r="M175" s="38">
        <v>11</v>
      </c>
      <c r="N175" s="38">
        <v>6032</v>
      </c>
      <c r="O175" s="44">
        <f t="shared" si="23"/>
        <v>1.823607427055703E-3</v>
      </c>
    </row>
    <row r="176" spans="2:15" ht="12.75" customHeight="1">
      <c r="B176" s="37" t="s">
        <v>114</v>
      </c>
      <c r="C176" s="49">
        <v>2</v>
      </c>
      <c r="D176" s="37" t="s">
        <v>317</v>
      </c>
      <c r="E176" s="38">
        <v>8</v>
      </c>
      <c r="F176" s="38">
        <v>4</v>
      </c>
      <c r="G176" s="38">
        <v>1</v>
      </c>
      <c r="H176" s="39">
        <f t="shared" si="20"/>
        <v>0.25</v>
      </c>
      <c r="I176" s="38">
        <v>3</v>
      </c>
      <c r="J176" s="38">
        <f t="shared" si="21"/>
        <v>8</v>
      </c>
      <c r="K176" s="38">
        <f t="shared" si="22"/>
        <v>2</v>
      </c>
      <c r="L176" s="38">
        <v>16</v>
      </c>
      <c r="M176" s="38">
        <v>16</v>
      </c>
      <c r="N176" s="38">
        <v>5921</v>
      </c>
      <c r="O176" s="44">
        <f t="shared" si="23"/>
        <v>1.3511231210944098E-3</v>
      </c>
    </row>
    <row r="177" spans="2:15" ht="12.75" customHeight="1">
      <c r="B177" s="37" t="s">
        <v>26</v>
      </c>
      <c r="C177" s="49">
        <v>11</v>
      </c>
      <c r="D177" s="37" t="s">
        <v>318</v>
      </c>
      <c r="E177" s="38">
        <v>4</v>
      </c>
      <c r="F177" s="38">
        <v>17</v>
      </c>
      <c r="G177" s="38">
        <v>3</v>
      </c>
      <c r="H177" s="39">
        <f t="shared" si="20"/>
        <v>0.17647058823529413</v>
      </c>
      <c r="I177" s="38">
        <v>14</v>
      </c>
      <c r="J177" s="38">
        <f t="shared" si="21"/>
        <v>1.3333333333333333</v>
      </c>
      <c r="K177" s="38">
        <f t="shared" si="22"/>
        <v>0.23529411764705882</v>
      </c>
      <c r="L177" s="38">
        <v>2</v>
      </c>
      <c r="M177" s="38">
        <v>1</v>
      </c>
      <c r="N177" s="38">
        <v>4436</v>
      </c>
      <c r="O177" s="44">
        <f t="shared" si="23"/>
        <v>9.0171325518485117E-4</v>
      </c>
    </row>
    <row r="178" spans="2:15" ht="12.75" customHeight="1">
      <c r="B178" s="37" t="s">
        <v>32</v>
      </c>
      <c r="C178" s="49">
        <v>4</v>
      </c>
      <c r="D178" s="37" t="s">
        <v>319</v>
      </c>
      <c r="E178" s="38">
        <v>5</v>
      </c>
      <c r="F178" s="38">
        <v>36</v>
      </c>
      <c r="G178" s="38">
        <v>3</v>
      </c>
      <c r="H178" s="39">
        <f t="shared" si="20"/>
        <v>8.3333333333333329E-2</v>
      </c>
      <c r="I178" s="38">
        <v>33</v>
      </c>
      <c r="J178" s="38">
        <f t="shared" si="21"/>
        <v>1.6666666666666667</v>
      </c>
      <c r="K178" s="38">
        <f t="shared" si="22"/>
        <v>0.1388888888888889</v>
      </c>
      <c r="L178" s="38">
        <v>3</v>
      </c>
      <c r="M178" s="38">
        <v>1</v>
      </c>
      <c r="N178" s="38">
        <v>6443</v>
      </c>
      <c r="O178" s="44">
        <f t="shared" si="23"/>
        <v>7.7603600807077443E-4</v>
      </c>
    </row>
    <row r="179" spans="2:15" ht="12.75" customHeight="1">
      <c r="B179" s="37" t="s">
        <v>357</v>
      </c>
      <c r="C179" s="49">
        <v>11</v>
      </c>
      <c r="D179" s="37" t="s">
        <v>320</v>
      </c>
      <c r="E179" s="38">
        <v>2</v>
      </c>
      <c r="F179" s="38">
        <v>11</v>
      </c>
      <c r="G179" s="38">
        <v>1</v>
      </c>
      <c r="H179" s="39">
        <f t="shared" si="20"/>
        <v>9.0909090909090912E-2</v>
      </c>
      <c r="I179" s="38">
        <v>10</v>
      </c>
      <c r="J179" s="38">
        <f t="shared" si="21"/>
        <v>2</v>
      </c>
      <c r="K179" s="38">
        <f t="shared" si="22"/>
        <v>0.18181818181818182</v>
      </c>
      <c r="L179" s="38">
        <v>2</v>
      </c>
      <c r="M179" s="38">
        <v>2</v>
      </c>
      <c r="N179" s="38">
        <v>6497</v>
      </c>
      <c r="O179" s="44">
        <f t="shared" si="23"/>
        <v>3.0783438510081576E-4</v>
      </c>
    </row>
    <row r="180" spans="2:15" ht="12.75" customHeight="1">
      <c r="B180" s="37" t="s">
        <v>32</v>
      </c>
      <c r="C180" s="49">
        <v>3</v>
      </c>
      <c r="D180" s="37" t="s">
        <v>321</v>
      </c>
      <c r="E180" s="45" t="s">
        <v>329</v>
      </c>
      <c r="F180" s="38">
        <v>1</v>
      </c>
      <c r="G180" s="45" t="s">
        <v>329</v>
      </c>
      <c r="H180" s="45" t="s">
        <v>329</v>
      </c>
      <c r="I180" s="45" t="s">
        <v>329</v>
      </c>
      <c r="J180" s="45" t="s">
        <v>329</v>
      </c>
      <c r="K180" s="45" t="s">
        <v>329</v>
      </c>
      <c r="L180" s="45" t="s">
        <v>329</v>
      </c>
      <c r="M180" s="45" t="s">
        <v>329</v>
      </c>
      <c r="N180" s="38">
        <v>5603</v>
      </c>
      <c r="O180" s="45" t="s">
        <v>329</v>
      </c>
    </row>
    <row r="181" spans="2:15" ht="12.75" customHeight="1">
      <c r="B181" s="50" t="s">
        <v>26</v>
      </c>
      <c r="C181" s="51">
        <v>11</v>
      </c>
      <c r="D181" s="50" t="s">
        <v>326</v>
      </c>
      <c r="E181" s="45" t="s">
        <v>329</v>
      </c>
      <c r="F181" s="45" t="s">
        <v>329</v>
      </c>
      <c r="G181" s="45" t="s">
        <v>329</v>
      </c>
      <c r="H181" s="45" t="s">
        <v>329</v>
      </c>
      <c r="I181" s="45" t="s">
        <v>329</v>
      </c>
      <c r="J181" s="45" t="s">
        <v>329</v>
      </c>
      <c r="K181" s="45" t="s">
        <v>329</v>
      </c>
      <c r="L181" s="45" t="s">
        <v>329</v>
      </c>
      <c r="M181" s="45" t="s">
        <v>329</v>
      </c>
      <c r="N181" s="52">
        <v>4436</v>
      </c>
      <c r="O181" s="45" t="s">
        <v>329</v>
      </c>
    </row>
    <row r="182" spans="2:15" ht="12.75" customHeight="1">
      <c r="B182" s="50" t="s">
        <v>22</v>
      </c>
      <c r="C182" s="51">
        <v>6</v>
      </c>
      <c r="D182" s="50" t="s">
        <v>322</v>
      </c>
      <c r="E182" s="45" t="s">
        <v>329</v>
      </c>
      <c r="F182" s="45" t="s">
        <v>329</v>
      </c>
      <c r="G182" s="45" t="s">
        <v>329</v>
      </c>
      <c r="H182" s="45" t="s">
        <v>329</v>
      </c>
      <c r="I182" s="45" t="s">
        <v>329</v>
      </c>
      <c r="J182" s="45" t="s">
        <v>329</v>
      </c>
      <c r="K182" s="45" t="s">
        <v>329</v>
      </c>
      <c r="L182" s="45" t="s">
        <v>329</v>
      </c>
      <c r="M182" s="45" t="s">
        <v>329</v>
      </c>
      <c r="N182" s="52">
        <v>6141</v>
      </c>
      <c r="O182" s="45" t="s">
        <v>329</v>
      </c>
    </row>
    <row r="183" spans="2:15" ht="12.75" customHeight="1">
      <c r="B183" s="50" t="s">
        <v>22</v>
      </c>
      <c r="C183" s="51">
        <v>8</v>
      </c>
      <c r="D183" s="50" t="s">
        <v>323</v>
      </c>
      <c r="E183" s="45" t="s">
        <v>329</v>
      </c>
      <c r="F183" s="45" t="s">
        <v>329</v>
      </c>
      <c r="G183" s="45" t="s">
        <v>329</v>
      </c>
      <c r="H183" s="45" t="s">
        <v>329</v>
      </c>
      <c r="I183" s="45" t="s">
        <v>329</v>
      </c>
      <c r="J183" s="45" t="s">
        <v>329</v>
      </c>
      <c r="K183" s="45" t="s">
        <v>329</v>
      </c>
      <c r="L183" s="45" t="s">
        <v>329</v>
      </c>
      <c r="M183" s="45" t="s">
        <v>329</v>
      </c>
      <c r="N183" s="52">
        <v>6461</v>
      </c>
      <c r="O183" s="45" t="s">
        <v>329</v>
      </c>
    </row>
    <row r="184" spans="2:15" ht="12.75" customHeight="1">
      <c r="B184" s="50" t="s">
        <v>238</v>
      </c>
      <c r="C184" s="51">
        <v>3</v>
      </c>
      <c r="D184" s="50" t="s">
        <v>325</v>
      </c>
      <c r="E184" s="45" t="s">
        <v>329</v>
      </c>
      <c r="F184" s="45" t="s">
        <v>329</v>
      </c>
      <c r="G184" s="45" t="s">
        <v>329</v>
      </c>
      <c r="H184" s="45" t="s">
        <v>329</v>
      </c>
      <c r="I184" s="45" t="s">
        <v>329</v>
      </c>
      <c r="J184" s="45" t="s">
        <v>329</v>
      </c>
      <c r="K184" s="45" t="s">
        <v>329</v>
      </c>
      <c r="L184" s="45" t="s">
        <v>329</v>
      </c>
      <c r="M184" s="45" t="s">
        <v>329</v>
      </c>
      <c r="N184" s="52">
        <v>5137</v>
      </c>
      <c r="O184" s="45" t="s">
        <v>329</v>
      </c>
    </row>
    <row r="185" spans="2:15" ht="12.75" customHeight="1">
      <c r="B185" s="50" t="s">
        <v>100</v>
      </c>
      <c r="C185" s="51">
        <v>6</v>
      </c>
      <c r="D185" s="50" t="s">
        <v>328</v>
      </c>
      <c r="E185" s="45" t="s">
        <v>329</v>
      </c>
      <c r="F185" s="45" t="s">
        <v>329</v>
      </c>
      <c r="G185" s="45" t="s">
        <v>329</v>
      </c>
      <c r="H185" s="45" t="s">
        <v>329</v>
      </c>
      <c r="I185" s="45" t="s">
        <v>329</v>
      </c>
      <c r="J185" s="45" t="s">
        <v>329</v>
      </c>
      <c r="K185" s="45" t="s">
        <v>329</v>
      </c>
      <c r="L185" s="45" t="s">
        <v>329</v>
      </c>
      <c r="M185" s="45" t="s">
        <v>329</v>
      </c>
      <c r="N185" s="52">
        <v>6256</v>
      </c>
      <c r="O185" s="45" t="s">
        <v>329</v>
      </c>
    </row>
    <row r="186" spans="2:15" ht="12.75" customHeight="1">
      <c r="B186" s="50" t="s">
        <v>26</v>
      </c>
      <c r="C186" s="51">
        <v>12</v>
      </c>
      <c r="D186" s="50" t="s">
        <v>324</v>
      </c>
      <c r="E186" s="45" t="s">
        <v>329</v>
      </c>
      <c r="F186" s="45" t="s">
        <v>329</v>
      </c>
      <c r="G186" s="45" t="s">
        <v>329</v>
      </c>
      <c r="H186" s="45" t="s">
        <v>329</v>
      </c>
      <c r="I186" s="45" t="s">
        <v>329</v>
      </c>
      <c r="J186" s="45" t="s">
        <v>329</v>
      </c>
      <c r="K186" s="45" t="s">
        <v>329</v>
      </c>
      <c r="L186" s="45" t="s">
        <v>329</v>
      </c>
      <c r="M186" s="45" t="s">
        <v>329</v>
      </c>
      <c r="N186" s="52">
        <v>5678</v>
      </c>
      <c r="O186" s="45" t="s">
        <v>329</v>
      </c>
    </row>
    <row r="187" spans="2:15" ht="12.75" customHeight="1">
      <c r="B187" s="40" t="s">
        <v>10</v>
      </c>
      <c r="C187" s="40"/>
      <c r="D187" s="40"/>
      <c r="E187" s="41">
        <f>SUM(E5:E186)</f>
        <v>185327</v>
      </c>
      <c r="F187" s="41">
        <f t="shared" ref="F187:I187" si="24">SUM(F5:F186)</f>
        <v>28346</v>
      </c>
      <c r="G187" s="41">
        <f t="shared" si="24"/>
        <v>5691</v>
      </c>
      <c r="H187" s="42">
        <f>G187/F187</f>
        <v>0.2007690679460947</v>
      </c>
      <c r="I187" s="41">
        <f t="shared" si="24"/>
        <v>22654</v>
      </c>
      <c r="J187" s="43">
        <f>E187/G187</f>
        <v>32.564927077842206</v>
      </c>
      <c r="K187" s="43">
        <f>E187/F187</f>
        <v>6.5380300571509204</v>
      </c>
      <c r="L187" s="41"/>
      <c r="M187" s="41"/>
      <c r="N187" s="41"/>
      <c r="O187" s="53"/>
    </row>
    <row r="188" spans="2:15" ht="12.75" customHeight="1"/>
    <row r="189" spans="2:15" ht="12.75" customHeight="1"/>
    <row r="190" spans="2:15" ht="30">
      <c r="B190" s="67" t="s">
        <v>345</v>
      </c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9"/>
    </row>
    <row r="191" spans="2:15" ht="28">
      <c r="B191" s="70" t="s">
        <v>353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2"/>
    </row>
    <row r="192" spans="2:15" ht="84">
      <c r="B192" s="18" t="s">
        <v>11</v>
      </c>
      <c r="C192" s="16" t="s">
        <v>12</v>
      </c>
      <c r="D192" s="17" t="s">
        <v>13</v>
      </c>
      <c r="E192" s="18" t="s">
        <v>0</v>
      </c>
      <c r="F192" s="19" t="s">
        <v>1</v>
      </c>
      <c r="G192" s="20" t="s">
        <v>347</v>
      </c>
      <c r="H192" s="21" t="s">
        <v>348</v>
      </c>
      <c r="I192" s="21" t="s">
        <v>349</v>
      </c>
      <c r="J192" s="22" t="s">
        <v>350</v>
      </c>
      <c r="K192" s="22" t="s">
        <v>6</v>
      </c>
      <c r="L192" s="18" t="s">
        <v>351</v>
      </c>
      <c r="M192" s="18" t="s">
        <v>352</v>
      </c>
    </row>
    <row r="193" spans="2:13" ht="14">
      <c r="B193" s="2" t="s">
        <v>354</v>
      </c>
      <c r="C193" s="23">
        <v>10</v>
      </c>
      <c r="D193" s="2" t="s">
        <v>327</v>
      </c>
      <c r="E193" s="24" t="s">
        <v>329</v>
      </c>
      <c r="F193" s="24" t="s">
        <v>329</v>
      </c>
      <c r="G193" s="24" t="s">
        <v>329</v>
      </c>
      <c r="H193" s="25" t="s">
        <v>329</v>
      </c>
      <c r="I193" s="24"/>
      <c r="J193" s="24" t="s">
        <v>329</v>
      </c>
      <c r="K193" s="24" t="s">
        <v>329</v>
      </c>
      <c r="L193" s="26">
        <v>6037</v>
      </c>
      <c r="M193" s="27">
        <v>0</v>
      </c>
    </row>
    <row r="194" spans="2:13" ht="14">
      <c r="B194" s="28" t="s">
        <v>26</v>
      </c>
      <c r="C194" s="29">
        <v>3</v>
      </c>
      <c r="D194" s="1" t="s">
        <v>306</v>
      </c>
      <c r="E194" s="30">
        <v>18</v>
      </c>
      <c r="F194" s="31">
        <v>16</v>
      </c>
      <c r="G194" s="31">
        <v>2</v>
      </c>
      <c r="H194" s="32">
        <f>(G194/F194)</f>
        <v>0.125</v>
      </c>
      <c r="I194" s="31">
        <v>14</v>
      </c>
      <c r="J194" s="33">
        <f>E194/G194</f>
        <v>9</v>
      </c>
      <c r="K194" s="33">
        <f>E194/F194</f>
        <v>1.125</v>
      </c>
      <c r="L194" s="34">
        <v>4487</v>
      </c>
      <c r="M194" s="27">
        <f>E194/L194</f>
        <v>4.0115890349899713E-3</v>
      </c>
    </row>
    <row r="195" spans="2:13" ht="12.75" customHeight="1"/>
    <row r="196" spans="2:13" ht="12.75" customHeight="1"/>
    <row r="197" spans="2:13" ht="12.75" customHeight="1"/>
    <row r="198" spans="2:13" ht="12.75" customHeight="1"/>
    <row r="199" spans="2:13" ht="12.75" customHeight="1"/>
    <row r="200" spans="2:13" ht="12.75" customHeight="1"/>
    <row r="201" spans="2:13" ht="12.75" customHeight="1"/>
    <row r="202" spans="2:13" ht="12.75" customHeight="1"/>
    <row r="203" spans="2:13" ht="12.75" customHeight="1"/>
    <row r="204" spans="2:13" ht="12.75" customHeight="1"/>
    <row r="205" spans="2:13" ht="12.75" customHeight="1"/>
    <row r="206" spans="2:13" ht="12.75" customHeight="1"/>
    <row r="207" spans="2:13" ht="12.75" customHeight="1"/>
    <row r="208" spans="2:13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</sheetData>
  <autoFilter ref="B4:O4">
    <sortState ref="B3:O185">
      <sortCondition descending="1" ref="O2:O185"/>
    </sortState>
  </autoFilter>
  <mergeCells count="5">
    <mergeCell ref="B2:D2"/>
    <mergeCell ref="E2:O2"/>
    <mergeCell ref="B3:D3"/>
    <mergeCell ref="B190:M190"/>
    <mergeCell ref="B191:M19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</vt:lpstr>
      <vt:lpstr>Presidencia</vt:lpstr>
      <vt:lpstr>Senadores</vt:lpstr>
      <vt:lpstr>Diputados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Ivan Canuto Delgado</cp:lastModifiedBy>
  <dcterms:created xsi:type="dcterms:W3CDTF">2017-11-09T19:20:12Z</dcterms:created>
  <dcterms:modified xsi:type="dcterms:W3CDTF">2017-11-09T19:20:23Z</dcterms:modified>
</cp:coreProperties>
</file>