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">
  <fileVersion appName="xl" lastEdited="7" lowestEdited="6" rupBuild="18528"/>
  <workbookPr/>
  <bookViews>
    <workbookView xWindow="0" yWindow="0" windowWidth="11025" windowHeight="6720" tabRatio="500" activeTab="0"/>
  </bookViews>
  <sheets>
    <sheet name="Resumen" sheetId="6" r:id="rId1"/>
    <sheet name="Presidencia" sheetId="5" r:id="rId2"/>
    <sheet name="Senadurías" sheetId="1" r:id="rId3"/>
    <sheet name="Diputaciones" sheetId="3" r:id="rId4"/>
  </sheets>
  <definedNames>
    <definedName name="_xlnm._FilterDatabase" localSheetId="3" hidden="1">'Diputaciones'!$B$4:$M$187</definedName>
  </definedNames>
  <calcPr calcId="171027"/>
  <extLst/>
</workbook>
</file>

<file path=xl/sharedStrings.xml><?xml version="1.0" encoding="utf-8"?>
<sst xmlns="http://schemas.openxmlformats.org/spreadsheetml/2006/main" count="715" uniqueCount="356">
  <si>
    <t>VLADIMIR AGUILAR GALICIA</t>
  </si>
  <si>
    <t>URIEL LÓPEZ PAREDES</t>
  </si>
  <si>
    <t>SOLEDAD ROMERO ESPINAL</t>
  </si>
  <si>
    <t>SIMÓN PEDRO DE LEÓN MOJARRO</t>
  </si>
  <si>
    <t>ROLANDO MEZA CASTILLO</t>
  </si>
  <si>
    <t>ROGELIO PULIDO LARA</t>
  </si>
  <si>
    <t>RICARDO VÁZQUEZ CONTRERAS</t>
  </si>
  <si>
    <t>RAYMUNDO VÁZQUEZ CONCHAS</t>
  </si>
  <si>
    <t>RAÚL GONZÁLEZ RODRÍGUEZ</t>
  </si>
  <si>
    <t>PABLO ABNER SALAZAR MENDIGUCHÍA</t>
  </si>
  <si>
    <t>OLGA GARCÍA GARCÍA</t>
  </si>
  <si>
    <t>OBED JAVIER PÉREZ CRUZ</t>
  </si>
  <si>
    <t>NORBERTO JESÚS DE LA ROSA BUENROSTRO</t>
  </si>
  <si>
    <t>NEIN LÓPEZ ACOSTA</t>
  </si>
  <si>
    <t>MÓNICA GRICELDA GARZA CANDIA</t>
  </si>
  <si>
    <t>MIGUEL NAVA ALVARADO</t>
  </si>
  <si>
    <t>MARTIN SERRANO GARCIA</t>
  </si>
  <si>
    <t>MARIO VICENTE PATRACA PASCUAL</t>
  </si>
  <si>
    <t>MARÍA IDALIA PLATA RODRÍGUEZ</t>
  </si>
  <si>
    <t>MARÍA DEL CARMEN ACOSTA JIMÉNEZ</t>
  </si>
  <si>
    <t>MANUEL JESÚS CLOUTHIER CARRILLO</t>
  </si>
  <si>
    <t>LUIS GERARDO HINOJOSA TAPÍA</t>
  </si>
  <si>
    <t>LUIS FERNANDO RODRÍGUEZ AHUMADA</t>
  </si>
  <si>
    <t>LORENZO RICARDO GARCÍA DE LEÓN CORIA</t>
  </si>
  <si>
    <t>LAURA ISALINDA  LÓPEZ  LÓPEZ</t>
  </si>
  <si>
    <t>JUAN RAFAEL RAMÍREZ ZAMORA</t>
  </si>
  <si>
    <t>JUAN DIEGO  BERISTAÍN  ÁVILA</t>
  </si>
  <si>
    <t>JOSÉ VICENTE ROMÁN  SÁNCHEZ</t>
  </si>
  <si>
    <t>JOSÉ ROBERTO MEDINA MARTÍNEZ</t>
  </si>
  <si>
    <t>JOSÉ PEDRO KUMAMOTO AGUILAR</t>
  </si>
  <si>
    <t>JORGE EDUARDO PASCUAL LOPEZ</t>
  </si>
  <si>
    <t>JORGE ARTURO GÓMEZ GONZÁLEZ</t>
  </si>
  <si>
    <t>JAVIER YAU DORRY</t>
  </si>
  <si>
    <t>IRVIN ADÁN FIGUEROA GALINDO</t>
  </si>
  <si>
    <t>HORACIO JORGE ANTONIO POLANCO CARRILLO</t>
  </si>
  <si>
    <t xml:space="preserve">GUSTAVO ALEJANDRO URUCHURTU CHAVARIN </t>
  </si>
  <si>
    <t>FERNANDO ARELLANO CASTILLÓN</t>
  </si>
  <si>
    <t>FABIOLA ZEPEDA  MUÑOZ</t>
  </si>
  <si>
    <t>FABIÁN ESPINOSA DIAZ DE LEÓN</t>
  </si>
  <si>
    <t>EVANGELINA PAREDES ZAMORA</t>
  </si>
  <si>
    <t>ERNESTO GARCÍA GONZÁLEZ</t>
  </si>
  <si>
    <t>ENRIQUE SUÁREZ DEL REAL DÍAZ DE LEÓN</t>
  </si>
  <si>
    <t>EDGAR ALÁN PRADO GÓMEZ</t>
  </si>
  <si>
    <t>CESAR DANIEL GONZALEZ MADRUGA</t>
  </si>
  <si>
    <t>BENJAMÍN LUNA ALATORRE</t>
  </si>
  <si>
    <t>ARTURO MANUEL SOTELO ORTÍZ</t>
  </si>
  <si>
    <t>ARTURO GARCÍA JIMÉNEZ</t>
  </si>
  <si>
    <t>ARMANDO APARICIO GALLARDO</t>
  </si>
  <si>
    <t>ANTONIO SANSORES SASTRÉ</t>
  </si>
  <si>
    <t>ÁNGEL RENÉ ÁBREGO ESCOBEDO</t>
  </si>
  <si>
    <t>ALFONSO SALGADO ZARATE</t>
  </si>
  <si>
    <t>ALFONSO PADILLA LÓPEZ</t>
  </si>
  <si>
    <t>ADOLFO FRANCISCO  VOORDUIN  FRAPPE</t>
  </si>
  <si>
    <t>APOYO CIUDADANO RECIBIDO</t>
  </si>
  <si>
    <t>Auxiliares dados de alta</t>
  </si>
  <si>
    <r>
      <t xml:space="preserve">Auxiliares que </t>
    </r>
    <r>
      <rPr>
        <b/>
        <sz val="11"/>
        <color theme="0"/>
        <rFont val="Calibri"/>
        <family val="2"/>
      </rPr>
      <t>SÍ</t>
    </r>
    <r>
      <rPr>
        <sz val="11"/>
        <color theme="0"/>
        <rFont val="Calibri"/>
        <family val="2"/>
      </rPr>
      <t xml:space="preserve"> han enviado apoyos
</t>
    </r>
    <r>
      <rPr>
        <b/>
        <sz val="11"/>
        <color theme="0"/>
        <rFont val="Calibri"/>
        <family val="2"/>
      </rPr>
      <t>*ACTIVOS*</t>
    </r>
  </si>
  <si>
    <r>
      <t xml:space="preserve">Porcentaje de auxiliares </t>
    </r>
    <r>
      <rPr>
        <b/>
        <sz val="11"/>
        <color theme="0"/>
        <rFont val="Calibri"/>
        <family val="2"/>
      </rPr>
      <t>*ACTIVOS*</t>
    </r>
  </si>
  <si>
    <r>
      <t xml:space="preserve">Auxiliares que </t>
    </r>
    <r>
      <rPr>
        <b/>
        <sz val="11"/>
        <color theme="0"/>
        <rFont val="Calibri"/>
        <family val="2"/>
      </rPr>
      <t>NO</t>
    </r>
    <r>
      <rPr>
        <sz val="11"/>
        <color theme="0"/>
        <rFont val="Calibri"/>
        <family val="2"/>
      </rPr>
      <t xml:space="preserve"> han enviado apoyos
</t>
    </r>
    <r>
      <rPr>
        <b/>
        <sz val="11"/>
        <color theme="0"/>
        <rFont val="Calibri"/>
        <family val="2"/>
      </rPr>
      <t>*INACTIVOS*</t>
    </r>
  </si>
  <si>
    <r>
      <t xml:space="preserve">Promedio de apoyos por auxiliares </t>
    </r>
    <r>
      <rPr>
        <b/>
        <sz val="11"/>
        <color theme="0"/>
        <rFont val="Calibri"/>
        <family val="2"/>
      </rPr>
      <t>*ACTIVOS*</t>
    </r>
  </si>
  <si>
    <t>Promedio de apoyos por auxiliares dados de alta</t>
  </si>
  <si>
    <t xml:space="preserve">Umbral </t>
  </si>
  <si>
    <t>Avance</t>
  </si>
  <si>
    <t>Entidad</t>
  </si>
  <si>
    <t>Aspirante</t>
  </si>
  <si>
    <t>(E)</t>
  </si>
  <si>
    <t>JALISCO</t>
  </si>
  <si>
    <t>SINALOA</t>
  </si>
  <si>
    <t>CHIAPAS</t>
  </si>
  <si>
    <t>GUERRERO</t>
  </si>
  <si>
    <t>NUEVO LEÓN</t>
  </si>
  <si>
    <t>TLAXCALA</t>
  </si>
  <si>
    <t>AGUASCALIENTES</t>
  </si>
  <si>
    <t>COLIMA</t>
  </si>
  <si>
    <t>BAJA CALIFORNIA SUR</t>
  </si>
  <si>
    <t>MICHOACÁN</t>
  </si>
  <si>
    <t>ZACATECAS</t>
  </si>
  <si>
    <t>MORELOS</t>
  </si>
  <si>
    <t>QUERÉTARO</t>
  </si>
  <si>
    <t>SONORA</t>
  </si>
  <si>
    <t>BAJA CALIFORNIA</t>
  </si>
  <si>
    <t>TAMAULIPAS</t>
  </si>
  <si>
    <t>CIUDAD DE MÉXICO</t>
  </si>
  <si>
    <t>TABASCO</t>
  </si>
  <si>
    <t>ESTADO DE MÉXICO</t>
  </si>
  <si>
    <t>SAN LUIS POTOSÍ</t>
  </si>
  <si>
    <t>VERACRUZ</t>
  </si>
  <si>
    <t>GERMÁN GILBERTO TREJO CABALLERO</t>
  </si>
  <si>
    <t>--</t>
  </si>
  <si>
    <t>Total</t>
  </si>
  <si>
    <t>Aspirantes a una senaduría (54)</t>
  </si>
  <si>
    <r>
      <t xml:space="preserve">La columna (A) 'APOYO CIUDADANO RECIBIDO' refleja el </t>
    </r>
    <r>
      <rPr>
        <b/>
        <i/>
        <sz val="12"/>
        <color theme="0"/>
        <rFont val="Calibri"/>
        <family val="2"/>
        <scheme val="minor"/>
      </rPr>
      <t xml:space="preserve">número de apoyos </t>
    </r>
    <r>
      <rPr>
        <sz val="12"/>
        <color theme="0"/>
        <rFont val="Calibri"/>
        <family val="2"/>
        <scheme val="minor"/>
      </rPr>
      <t xml:space="preserve">
enviados por las y los aspirantes y</t>
    </r>
    <r>
      <rPr>
        <b/>
        <i/>
        <sz val="12"/>
        <color theme="0"/>
        <rFont val="Calibri"/>
        <family val="2"/>
        <scheme val="minor"/>
      </rPr>
      <t xml:space="preserve"> recibidos por el Instituto Nacional Electoral </t>
    </r>
    <r>
      <rPr>
        <sz val="12"/>
        <color theme="0"/>
        <rFont val="Calibri"/>
        <family val="2"/>
        <scheme val="minor"/>
      </rPr>
      <t>al momento del corte.
**La información presentada en este reporte es preliminar**</t>
    </r>
  </si>
  <si>
    <t>JOSÉ FRANCISCO MAGAÑA TEJEDA</t>
  </si>
  <si>
    <t>(A)</t>
  </si>
  <si>
    <t>(B)</t>
  </si>
  <si>
    <t>(C)</t>
  </si>
  <si>
    <t>(C/B) * 100</t>
  </si>
  <si>
    <t>(D)</t>
  </si>
  <si>
    <t>(A/C)</t>
  </si>
  <si>
    <t>(A/B)</t>
  </si>
  <si>
    <t>(A/E)</t>
  </si>
  <si>
    <t>JAVIER ALFONSO PENAGOS  VILLAR</t>
  </si>
  <si>
    <t>CLOVIS EUGENIO REMUSAT ARANA</t>
  </si>
  <si>
    <t>Distrito</t>
  </si>
  <si>
    <t>VALDEMAR ORDOÑEZ RUIZ</t>
  </si>
  <si>
    <t>RUBÉN DARÍO SOTELO CRUZ</t>
  </si>
  <si>
    <t>PEDRO ALEJANDRO VILLANUEVA ESCABI</t>
  </si>
  <si>
    <t>QUINTANA ROO</t>
  </si>
  <si>
    <t>ARMANDO PAUL ÁLVAREZ SALAZAR</t>
  </si>
  <si>
    <t>ALBERTO MURILLO RAMÍREZ</t>
  </si>
  <si>
    <t>ABRAHAN GREGORIO AGUILAR MORENO</t>
  </si>
  <si>
    <t>-</t>
  </si>
  <si>
    <t>ROSALBA BERNAL</t>
  </si>
  <si>
    <t>CHIHUAHUA</t>
  </si>
  <si>
    <t>JESÚS NOÉ GARZA LERMA</t>
  </si>
  <si>
    <t>JUAN ANTONIO COSSIO VALENZUELA</t>
  </si>
  <si>
    <t>JORGE TORRES PARÉS</t>
  </si>
  <si>
    <t>OSVALDO VALDÉS ORTEGA</t>
  </si>
  <si>
    <t>JUAN CARLOS  CABRERA  MORALES</t>
  </si>
  <si>
    <t>FLORIBERTO HERNÁNDEZ GIL</t>
  </si>
  <si>
    <t>MIGUEL ÁNGEL ZUÑIGA MEDINA</t>
  </si>
  <si>
    <t>MARCO ANTONIO ARREDONDO BRAVO</t>
  </si>
  <si>
    <t>CARLOS ALONSO ESPINOZA  GONZALEZ</t>
  </si>
  <si>
    <t>ANDRÉS VÁZQUEZ CRUZ</t>
  </si>
  <si>
    <t>FELIPE DANIEL RUANOVA ZÁRATE</t>
  </si>
  <si>
    <t>DAVID ALEJANDRO  HUERTA  GARCÍA</t>
  </si>
  <si>
    <t>ALBERTO ISRAEL ÁLVAREZ  SUÁREZ</t>
  </si>
  <si>
    <t>RAÚL RICARDO  DÍAZ CONTRERAS</t>
  </si>
  <si>
    <t>GUANAJUATO</t>
  </si>
  <si>
    <t>JOSÉ LUIS  ARRIETA  CABRERA</t>
  </si>
  <si>
    <t>JORGE ARTURO RAMÍREZ PATIÑO</t>
  </si>
  <si>
    <t>JOSÉ ALBERTO GÓMEZ GUILLÉN</t>
  </si>
  <si>
    <t>KARLA GEORGINA ALVARADO PELAYO</t>
  </si>
  <si>
    <t>AURORA YURACY NIETO ESPINOZA</t>
  </si>
  <si>
    <t>EDIVORAS  LÓPEZ  RAMOS</t>
  </si>
  <si>
    <t>JOSÉ LUIS TRUJILLO RUEDA</t>
  </si>
  <si>
    <t>HÉCTOR ADOLFO ALTUZAR GUZMÁN</t>
  </si>
  <si>
    <t>MAGDALENO MORALES VALADES</t>
  </si>
  <si>
    <t>FRANCISCO JAVIER REYES  CHÁVEZ</t>
  </si>
  <si>
    <t>ARTURO GARCIA ESTIUBARTE</t>
  </si>
  <si>
    <t>CANDIDA ELIZABETH VIVERO MARÍN</t>
  </si>
  <si>
    <t>JOSÉ DOMINGO RINCÓN  HERNÁNDEZ</t>
  </si>
  <si>
    <t>VICENTE GARCÍA GONZÁLEZ</t>
  </si>
  <si>
    <t xml:space="preserve">PABLO FERNANDO  HOYOS   HOYOS </t>
  </si>
  <si>
    <t>HUGO CÉSAR MENA LÓPEZ</t>
  </si>
  <si>
    <t>JOSÉ FERNANDO  AGUILAR  LÓPEZ</t>
  </si>
  <si>
    <t>GILBERTO  ANGELES  GALICIA</t>
  </si>
  <si>
    <t>GILLES SUBERVILLE BERAUD</t>
  </si>
  <si>
    <t>LEVI GARCÍA TINOCO</t>
  </si>
  <si>
    <t>VICTOR HUGO ZAMORA ARELLANO</t>
  </si>
  <si>
    <t>JOSÉ ARMANDO MARTÍNEZ GARCÍA</t>
  </si>
  <si>
    <t>JORGE ALBERTO TORRES GONZALEZ</t>
  </si>
  <si>
    <t>HÉCTOR GARCÍA BARBA</t>
  </si>
  <si>
    <t>CARLOS MANUEL SAUCEDO  A LA TORRE</t>
  </si>
  <si>
    <t>GERARDO CLETO LÓPEZ BECERRA</t>
  </si>
  <si>
    <t>JAVIER HERNÁNDEZ DÍAZ</t>
  </si>
  <si>
    <t>JORGE CARLOS RUIZ ROMERO</t>
  </si>
  <si>
    <t>ELIZABETH MORENO RIVERA</t>
  </si>
  <si>
    <t>MARTHA MARGARITA GARCÍA MULLER</t>
  </si>
  <si>
    <t>ALFONSO IZCOATL ORTIZ RODRIGUEZ</t>
  </si>
  <si>
    <t>JOSE LUIS GARCÍA  FRAPELLI</t>
  </si>
  <si>
    <t>NARCISO FILIBERTO NÁJERA GUILLÉN</t>
  </si>
  <si>
    <t>MARÍA DEL PILAR TALAVERA SALDAÑA</t>
  </si>
  <si>
    <t>SERGIO EDMUNDO  SÁNCHEZLLANES  SANTA CRUZ</t>
  </si>
  <si>
    <t>ÁNGEL REGALADO CASTILLO</t>
  </si>
  <si>
    <t>JUAN CARLOS PÉREZ VARGAS</t>
  </si>
  <si>
    <t>CARLOS ALBERTO  HERNÁNDEZ  PIMENTEL</t>
  </si>
  <si>
    <t>LUIS JAVIER ROBLES GUTIÉRREZ</t>
  </si>
  <si>
    <t>JUAN MANUEL MERCADO  GÓMEZ</t>
  </si>
  <si>
    <t>CRISPIN BARRERA PONCE</t>
  </si>
  <si>
    <t>EDSON ARIEL MORENO RIVERA</t>
  </si>
  <si>
    <t>JOVITA AURORA VÁZQUEZ HERNÁNDEZ</t>
  </si>
  <si>
    <t>JOSÉ GABRIEL BARRAGÁN  OJEDA</t>
  </si>
  <si>
    <t>RAMÓN AVELLANA ORTIZ</t>
  </si>
  <si>
    <t>HIDALGO</t>
  </si>
  <si>
    <t>ROBERTO  COLLADO  CORREA</t>
  </si>
  <si>
    <t>GLORIA ELIZABETH GONZÁLEZ DAVALOS</t>
  </si>
  <si>
    <t>ROGACIANO GUSTAVO OTERO ORTIZ</t>
  </si>
  <si>
    <t>EDGAR DARÍO BENÍTEZ RUIZ</t>
  </si>
  <si>
    <t>ANA KARIME ARGUILEZ HERNÁNDEZ</t>
  </si>
  <si>
    <t>CLAUDIA GUADALUPE MÉNEZ HERNÁNDEZ</t>
  </si>
  <si>
    <t>EUGENIO DE JESÚS ORANTES LESCIEUR</t>
  </si>
  <si>
    <t>FILIBERTO MÉNDEZ TORRES</t>
  </si>
  <si>
    <t>PUEBLA</t>
  </si>
  <si>
    <t>MARÍA ESPERANZA CHOEL LACORTY</t>
  </si>
  <si>
    <t>MACIEL ALEJANDRINA SÁNCHEZ RONQUILLO</t>
  </si>
  <si>
    <t>JULIÁN FEDERICO GONZÁLEZ  HERRELL</t>
  </si>
  <si>
    <t>MÓNICA GUADALUPE ABARCA GONZÁLEZ</t>
  </si>
  <si>
    <t>OSCAR EMIGDIO TORRES GASSE</t>
  </si>
  <si>
    <t>JUAN GABRIEL ROBLES BALLINAS</t>
  </si>
  <si>
    <t>HANS SALAZAR CASTAÑEDA</t>
  </si>
  <si>
    <t>MARIO ALEJANDRO ZAMORA  GARCÍA</t>
  </si>
  <si>
    <t>ADRIAN OCTAVIO SALINAS TOSTADO</t>
  </si>
  <si>
    <t>FENDER RAFAEL ACEVEDO HERNÁNDEZ</t>
  </si>
  <si>
    <t>PATRICIA RAMÍREZ SALINAS</t>
  </si>
  <si>
    <t>MARIAN MARTÍNEZ  RODRÍGUEZ</t>
  </si>
  <si>
    <t>VIRGILIO HUMBERTO SERRANO PEREA</t>
  </si>
  <si>
    <t>MARIO MAURICIO HERNANDEZ GOMEZ</t>
  </si>
  <si>
    <t>CONRADO NAVARRETE GREGORIO</t>
  </si>
  <si>
    <t>ÁLVARO GUILLERMO MARTÍNEZ AGUILAR</t>
  </si>
  <si>
    <t>JESÚS EMMANUEL MONTES DE OCA  ZUÑIGA</t>
  </si>
  <si>
    <t>ANA MARÍA  AGUILAR  SILVA</t>
  </si>
  <si>
    <t>JAIME JAIR SANDOVAL ÁLVAREZ</t>
  </si>
  <si>
    <t>JORGE LUIS  HERNÁNDEZ  ALTAMIRANO</t>
  </si>
  <si>
    <t>WEXFORD JAMES TOBIN CUNNINGHAM</t>
  </si>
  <si>
    <t>FERNANDO RODRÍGUEZ OZUNA</t>
  </si>
  <si>
    <t>CARLOS RENÉ PAREDES PEÑA</t>
  </si>
  <si>
    <t>PEDRO GUSTAVO BARRAGÁN NUÑO</t>
  </si>
  <si>
    <t>OLIVA REBECA  CEBRECOS  RUIZ</t>
  </si>
  <si>
    <t>MANUEL HUMBERTO PÉREZ BRAVO</t>
  </si>
  <si>
    <t>JOSÉ ROSENDO RODRÍGUEZ CARRILLO</t>
  </si>
  <si>
    <t>MARTÍN AGUILAR PERÓN</t>
  </si>
  <si>
    <t>OSIEL MONTES ALEGRÍA</t>
  </si>
  <si>
    <t>JOEL RIGOBERTO ESTRADA RODRÍGUEZ</t>
  </si>
  <si>
    <t>HUGO EDUARDO RODRIGUEZ TORRES</t>
  </si>
  <si>
    <t>SONIA PATRICIA SOMBRERERO BELTRÁN</t>
  </si>
  <si>
    <t>JAIME MUELA CHÁVEZ</t>
  </si>
  <si>
    <t>DEMETRIO ZAMORA SERRANO</t>
  </si>
  <si>
    <t>EVERARDO SÁNCHEZ RUIZ</t>
  </si>
  <si>
    <t>MARISOL PÉREZ PRADO</t>
  </si>
  <si>
    <t>YASMIN CASTILLO GARCÍA</t>
  </si>
  <si>
    <t>CITLALI GARCÍA LÓPEZ</t>
  </si>
  <si>
    <t>JUSTO  MONTESINOS  LÓPEZ</t>
  </si>
  <si>
    <t>VÍCTOR JOEL ECHEVERRÍA VALENZUELA</t>
  </si>
  <si>
    <t>ANTONIO DE JESÚS DEL RÍO ARGUDIN</t>
  </si>
  <si>
    <t>IGNACIO CUAUHTÉMOC CEJUDO VALENCIA</t>
  </si>
  <si>
    <t>YUCATÁN</t>
  </si>
  <si>
    <t>ABAYUBÁ MIZTLI ZIPAQUIRÁ DUCHÉ GARCÍA</t>
  </si>
  <si>
    <t>PAULO MAGAÑA RODRÍGUEZ</t>
  </si>
  <si>
    <t>JESÚS SILLER ROJAS</t>
  </si>
  <si>
    <t>YOLANDA ARAIZA SÁNCHEZ</t>
  </si>
  <si>
    <t>ANÍBAL GÓMEZ MARQUINA</t>
  </si>
  <si>
    <t>MARIO RAFAEL GONZÁLEZ SÁNCHEZ</t>
  </si>
  <si>
    <t>OSCAR OCTAVIO MARINA  ALEGRÍA</t>
  </si>
  <si>
    <t>PAUL ERNESTO VELÁZQUEZ BENÍTEZ</t>
  </si>
  <si>
    <t>ILEANA ISLA MOYA</t>
  </si>
  <si>
    <t>MANUEL HERIBERTO SANTILLAN MARTÍNEZ</t>
  </si>
  <si>
    <t>VIDAL BALDOMERO GONZÁLEZ OLMEDO</t>
  </si>
  <si>
    <t>OBILFRIDO GOMEZ ALVAREZ</t>
  </si>
  <si>
    <t>FEDERICO GÓMEZ PÉREZ</t>
  </si>
  <si>
    <t>MOISES RAUL RAMIREZ IZQUIERDO</t>
  </si>
  <si>
    <t>JOSÉ EDUARDO  SANTOS GONZÁLEZ</t>
  </si>
  <si>
    <t>DAVID EUGENIO ELIZONDO CANTÚ</t>
  </si>
  <si>
    <t>ARMEL CID DE LEÓN DÍAZ</t>
  </si>
  <si>
    <t>GERARDO RODOLFO  TINAJERO  VILLARREAL</t>
  </si>
  <si>
    <t>JUAN JESÚS ANTONIO MANZUR OUDIE</t>
  </si>
  <si>
    <t>HILDEGARDO BACILIO GÓMEZ</t>
  </si>
  <si>
    <t>ROLANDO IVÁN VALDEZ HERNÁNDEZ</t>
  </si>
  <si>
    <t>FRANCISCO  ARELLANO CONDE</t>
  </si>
  <si>
    <t>GUILLERMO ANTONIO FLORES MÉNDEZ</t>
  </si>
  <si>
    <t>COAHUILA</t>
  </si>
  <si>
    <t>GIOVANNA GABRIELA  AGUILAR  GUZMÁN</t>
  </si>
  <si>
    <t>FRANCISCO ROBERTO BRIBIESCAS MEDRANO</t>
  </si>
  <si>
    <t>PABLO ROBERTO SHARPE CALZADA</t>
  </si>
  <si>
    <t>JOSE GARZA RODRIGUEZ</t>
  </si>
  <si>
    <t>JESÚS HUMBERTO ALFARO BEDOYA</t>
  </si>
  <si>
    <t xml:space="preserve">ALMA TANIA  VITE  TORRES </t>
  </si>
  <si>
    <t>GREGORIO FARIAS MATEOS</t>
  </si>
  <si>
    <t>JULIO HUGO SÁNCHEZ QUIROZ</t>
  </si>
  <si>
    <t>YAMILETT  ORDUÑA SAIDE</t>
  </si>
  <si>
    <t>DANIEL  ALTAFI VALLADARES</t>
  </si>
  <si>
    <t>JESÚS GRACIA ARCHUNDIA</t>
  </si>
  <si>
    <t>VÍCTOR FAUSTINO AMEZCUA</t>
  </si>
  <si>
    <t>VÍCTOR MANUEL ESCOBAR  SÁNCHEZ</t>
  </si>
  <si>
    <t>JURGEN GANSER CARBAJAL</t>
  </si>
  <si>
    <t>OLGA VALENTINA TREVIÑO HINOJOSA</t>
  </si>
  <si>
    <t>VÍCTOR MANUEL AMEZCUA ARISTA</t>
  </si>
  <si>
    <t>MARÍA GRACIELA PARRA  LÓPEZ</t>
  </si>
  <si>
    <t>DANIELA GONZÁLEZ RODRÍGUEZ</t>
  </si>
  <si>
    <t>MARIA ANTONIETA PEREZ REYES</t>
  </si>
  <si>
    <t>RAÚL GUAJARDO CANTÚ</t>
  </si>
  <si>
    <t>WILBERTH LARA MONTEJO</t>
  </si>
  <si>
    <t>PAUL ALFONSO LÓPEZ DE SANTA ANNA BAEZA</t>
  </si>
  <si>
    <t>CARLOS ALBERTO  MANZO RODRÍGUEZ</t>
  </si>
  <si>
    <t>PABLO RICARDO MONTAÑO BECKMANN</t>
  </si>
  <si>
    <t>ALBERTO VALENCIA BAÑUELOS</t>
  </si>
  <si>
    <t>MARTHA BEATRIZ CORDOVA BERNAL</t>
  </si>
  <si>
    <t>NORA VANESSA ESTRADA CALLES</t>
  </si>
  <si>
    <t>DANIEL  NIETO MARTINEZ</t>
  </si>
  <si>
    <t>RODRIGO CERDA CORNEJO</t>
  </si>
  <si>
    <t>MARIO HERNÁNDEZ HERRERA</t>
  </si>
  <si>
    <t>CARLOS ARTURO  CÓRDOVA COBOS</t>
  </si>
  <si>
    <t>JULIO CESAR OSORIO PEREZ</t>
  </si>
  <si>
    <t>ENRIQUE ALONSO PLASCENCIA</t>
  </si>
  <si>
    <t>DIDORA INES ROJAS AREVALO</t>
  </si>
  <si>
    <t>GABRIEL ÁNGEL  ALCALÁ  BARRERA</t>
  </si>
  <si>
    <t>LUISA MARÍA GUADALUPE CALDERÓN  HINOJOSA</t>
  </si>
  <si>
    <t>JOSÉ TERENCIO VALENZUELA  GALLEGOS</t>
  </si>
  <si>
    <t>IRIS PAOLA GÓMEZ DE LA CRUZ</t>
  </si>
  <si>
    <t>ALEJANDRO ERIC CRUZ JUÁREZ</t>
  </si>
  <si>
    <t>OAXACA</t>
  </si>
  <si>
    <t>LUIS ANGEL BENAVIDES GARZA</t>
  </si>
  <si>
    <t>ANTONIO ILLESCAS MARÍN</t>
  </si>
  <si>
    <t>IVÁN ANTONIO PEREZ RUIZ</t>
  </si>
  <si>
    <t>ÁNGEL ALBERTO BARROSO CORREA</t>
  </si>
  <si>
    <t>Aspirantes a una diputación federal (182)</t>
  </si>
  <si>
    <t>Aspirantes a la Presidencia de la República (48)</t>
  </si>
  <si>
    <t>Orden por nivel de avance</t>
  </si>
  <si>
    <t xml:space="preserve">MARGARITA ESTER ZAVALA GÓMEZ DEL CAMPO </t>
  </si>
  <si>
    <t>JAIME HELIODORO RODRIGUEZ  CALDERON</t>
  </si>
  <si>
    <t>MA. DE JESÚS PATRICIO MARTÍNEZ</t>
  </si>
  <si>
    <t>ARMANDO RÍOS PITER</t>
  </si>
  <si>
    <t>PEDRO FERRIZ DE CON</t>
  </si>
  <si>
    <t>JOSÉ FRANCISCO FLORES CARBALLIDO</t>
  </si>
  <si>
    <t>CARLOS ANTONIO MIMENZA NOVELO</t>
  </si>
  <si>
    <t>MARCO FERRARA VILLARREAL</t>
  </si>
  <si>
    <t>EDGAR ULISES PORTILLO FIGUEROA</t>
  </si>
  <si>
    <t>PEDRO SERGIO PEÑALOZA PÉREZ</t>
  </si>
  <si>
    <t>LUIS MODESTO PONCE DE LEÓN ARMENTA</t>
  </si>
  <si>
    <t>ALFONSO TRUJANO SANCHEZ</t>
  </si>
  <si>
    <t>EDUARDO SANTILLÁN CARPINTEIRO</t>
  </si>
  <si>
    <t>RICARDO AZUELA ESPINOZA</t>
  </si>
  <si>
    <t>GERARDO MOJICA NERIA</t>
  </si>
  <si>
    <t>PABLO JAIME DELGADO OREA</t>
  </si>
  <si>
    <t>AISCHA VALLEJO UTRILLA</t>
  </si>
  <si>
    <t>EUSTACIO ESTEBAN SALINAS TREVIÑO</t>
  </si>
  <si>
    <t>ANTONIO ZAVALA MANCILLAS</t>
  </si>
  <si>
    <t>SILVESTRE FERNÁNDEZ BARAJAS</t>
  </si>
  <si>
    <t>FRANCISCO JAVIER RODRÍGUEZ ESPEJEL</t>
  </si>
  <si>
    <t>JORGE CRUZ GÓMEZ</t>
  </si>
  <si>
    <t>ALEJANDRO DANIEL GARZA MONTES DE OCA</t>
  </si>
  <si>
    <t>ÁNGEL MARTÍNEZ  JUÁREZ</t>
  </si>
  <si>
    <t>JOSÉ ANTONIO JAIME REYNOSO</t>
  </si>
  <si>
    <t>GUSTAVO JAVIER JIMÉNEZ PONS MEJÍA</t>
  </si>
  <si>
    <t>MARÍA CONCEPCIÓN  IBARRA  TIZNADO</t>
  </si>
  <si>
    <t>J. JESÚS PADILLA CASTILLO</t>
  </si>
  <si>
    <t>GABRIEL SALGADO AGUILAR</t>
  </si>
  <si>
    <t>ISRRAEL PANTOJA CRUZ</t>
  </si>
  <si>
    <t>MAURICIO ÁVILA  MEDINA</t>
  </si>
  <si>
    <t>WENDOLIN GUTIÉRREZ MEJÍA</t>
  </si>
  <si>
    <t>GONZALO NAVOR LANCHE</t>
  </si>
  <si>
    <t>PORFIRIO  MORENO JIMÉNEZ</t>
  </si>
  <si>
    <t>RAÚL PÉREZ ALONSO</t>
  </si>
  <si>
    <t>FRANCISCO JAVIER BECERRIL LÓPEZ</t>
  </si>
  <si>
    <t>MANUEL ANTONIO ROMO AGUIRRE</t>
  </si>
  <si>
    <t>ROQUE LÓPEZ MENDOZA</t>
  </si>
  <si>
    <t>DANTE FIGUEROA GALEANA</t>
  </si>
  <si>
    <t>GERARDO DUEÑAS BEDOLLA</t>
  </si>
  <si>
    <t>JESÚS MORFÍN GARDUÑO</t>
  </si>
  <si>
    <t>RODOLFO EDUARDO SANTOS DÁVILA</t>
  </si>
  <si>
    <t>ESTEBAN RUIZ PONCE MADRID</t>
  </si>
  <si>
    <t>FERNANDO EDUARDO  JALILI LIRA</t>
  </si>
  <si>
    <t>MARIO FABIAN GÓMEZ PÉREZ</t>
  </si>
  <si>
    <t>ALEXIS FIGUEROA VALLEJO</t>
  </si>
  <si>
    <t>JESÚS ALFONSO PÉREZ GARCÍA</t>
  </si>
  <si>
    <t>MARIA ELENA RODRÍGUEZ CAMPIA ROMO</t>
  </si>
  <si>
    <t>Corte: 03/nov
06:00</t>
  </si>
  <si>
    <t>Resumen</t>
  </si>
  <si>
    <t>Corte 3/nov
06:00</t>
  </si>
  <si>
    <r>
      <t xml:space="preserve">Auxiliares que </t>
    </r>
    <r>
      <rPr>
        <b/>
        <sz val="11"/>
        <color theme="0"/>
        <rFont val="Calibri"/>
        <family val="2"/>
        <scheme val="minor"/>
      </rPr>
      <t>SÍ</t>
    </r>
    <r>
      <rPr>
        <sz val="11"/>
        <color theme="0"/>
        <rFont val="Calibri"/>
        <family val="2"/>
        <scheme val="minor"/>
      </rPr>
      <t xml:space="preserve"> han enviado apoyos
</t>
    </r>
    <r>
      <rPr>
        <b/>
        <sz val="11"/>
        <color theme="0"/>
        <rFont val="Calibri"/>
        <family val="2"/>
        <scheme val="minor"/>
      </rPr>
      <t>*ACTIVOS*</t>
    </r>
  </si>
  <si>
    <r>
      <t xml:space="preserve">Porcentaje de auxiliares </t>
    </r>
    <r>
      <rPr>
        <b/>
        <sz val="11"/>
        <color theme="0"/>
        <rFont val="Calibri"/>
        <family val="2"/>
        <scheme val="minor"/>
      </rPr>
      <t>*ACTIVOS*</t>
    </r>
  </si>
  <si>
    <r>
      <t xml:space="preserve">Auxiliares que </t>
    </r>
    <r>
      <rPr>
        <b/>
        <sz val="11"/>
        <color theme="0"/>
        <rFont val="Calibri"/>
        <family val="2"/>
        <scheme val="minor"/>
      </rPr>
      <t>NO</t>
    </r>
    <r>
      <rPr>
        <sz val="11"/>
        <color theme="0"/>
        <rFont val="Calibri"/>
        <family val="2"/>
        <scheme val="minor"/>
      </rPr>
      <t xml:space="preserve"> han enviado apoyos
</t>
    </r>
    <r>
      <rPr>
        <b/>
        <sz val="11"/>
        <color theme="0"/>
        <rFont val="Calibri"/>
        <family val="2"/>
        <scheme val="minor"/>
      </rPr>
      <t>*INACTIVOS*</t>
    </r>
  </si>
  <si>
    <r>
      <t xml:space="preserve">Promedio de apoyos por auxiliares </t>
    </r>
    <r>
      <rPr>
        <b/>
        <sz val="11"/>
        <color theme="0"/>
        <rFont val="Calibri"/>
        <family val="2"/>
        <scheme val="minor"/>
      </rPr>
      <t>*ACTIVOS*</t>
    </r>
  </si>
  <si>
    <t>Presidencia de la República</t>
  </si>
  <si>
    <t>Senadurías</t>
  </si>
  <si>
    <t>Diputaciones federales</t>
  </si>
  <si>
    <t>GLOBAL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</si>
</sst>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"/>
    <numFmt numFmtId="165" formatCode="#,##0_ ;\-#,##0\ "/>
    <numFmt numFmtId="166" formatCode="0.0%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sz val="12"/>
      <color theme="0"/>
      <name val="Calibri"/>
      <family val="2"/>
      <scheme val="minor"/>
    </font>
    <font>
      <b/>
      <sz val="18"/>
      <color rgb="FF950054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sz val="12"/>
      <color theme="1"/>
      <name val="Calibri"/>
      <family val="2"/>
    </font>
    <font>
      <sz val="12"/>
      <color rgb="FF810042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2"/>
      <name val="Calibri"/>
      <family val="2"/>
    </font>
    <font>
      <b/>
      <sz val="20"/>
      <color rgb="FF810042"/>
      <name val="Calibri"/>
      <family val="2"/>
      <scheme val="minor"/>
    </font>
    <font>
      <b/>
      <sz val="16"/>
      <color rgb="FF950054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24"/>
      <color rgb="FF950054"/>
      <name val="Calibri"/>
      <family val="2"/>
      <scheme val="minor"/>
    </font>
    <font>
      <sz val="14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6"/>
      <color theme="0"/>
      <name val="Calibri"/>
      <family val="2"/>
    </font>
  </fonts>
  <fills count="9">
    <fill>
      <patternFill/>
    </fill>
    <fill>
      <patternFill patternType="gray125"/>
    </fill>
    <fill>
      <patternFill patternType="solid">
        <fgColor rgb="FF95005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95005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32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4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3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164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/>
    </xf>
    <xf numFmtId="3" fontId="7" fillId="3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center" vertical="center"/>
    </xf>
    <xf numFmtId="0" fontId="0" fillId="3" borderId="0" xfId="0" applyFill="1"/>
    <xf numFmtId="0" fontId="0" fillId="3" borderId="0" xfId="0" applyFill="1" applyAlignment="1">
      <alignment horizontal="left"/>
    </xf>
    <xf numFmtId="4" fontId="3" fillId="2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2" fillId="0" borderId="0" xfId="20">
      <alignment/>
      <protection/>
    </xf>
    <xf numFmtId="0" fontId="2" fillId="3" borderId="0" xfId="20" applyFill="1">
      <alignment/>
      <protection/>
    </xf>
    <xf numFmtId="0" fontId="12" fillId="3" borderId="0" xfId="20" applyFont="1" applyFill="1" applyBorder="1">
      <alignment/>
      <protection/>
    </xf>
    <xf numFmtId="0" fontId="14" fillId="3" borderId="0" xfId="20" applyFont="1" applyFill="1">
      <alignment/>
      <protection/>
    </xf>
    <xf numFmtId="0" fontId="3" fillId="2" borderId="2" xfId="20" applyFont="1" applyFill="1" applyBorder="1" applyAlignment="1">
      <alignment horizontal="center" vertical="center" wrapText="1"/>
      <protection/>
    </xf>
    <xf numFmtId="164" fontId="3" fillId="2" borderId="1" xfId="20" applyNumberFormat="1" applyFont="1" applyFill="1" applyBorder="1" applyAlignment="1">
      <alignment horizontal="center" vertical="center" wrapText="1"/>
      <protection/>
    </xf>
    <xf numFmtId="0" fontId="3" fillId="2" borderId="1" xfId="20" applyFont="1" applyFill="1" applyBorder="1" applyAlignment="1">
      <alignment horizontal="center" vertical="center" wrapText="1"/>
      <protection/>
    </xf>
    <xf numFmtId="9" fontId="3" fillId="2" borderId="1" xfId="20" applyNumberFormat="1" applyFont="1" applyFill="1" applyBorder="1" applyAlignment="1">
      <alignment horizontal="center" vertical="center" wrapText="1"/>
      <protection/>
    </xf>
    <xf numFmtId="3" fontId="3" fillId="2" borderId="1" xfId="20" applyNumberFormat="1" applyFont="1" applyFill="1" applyBorder="1" applyAlignment="1">
      <alignment horizontal="center" vertical="center" wrapText="1"/>
      <protection/>
    </xf>
    <xf numFmtId="4" fontId="3" fillId="2" borderId="1" xfId="20" applyNumberFormat="1" applyFont="1" applyFill="1" applyBorder="1" applyAlignment="1">
      <alignment horizontal="center" vertical="center" wrapText="1"/>
      <protection/>
    </xf>
    <xf numFmtId="0" fontId="3" fillId="2" borderId="2" xfId="20" applyFont="1" applyFill="1" applyBorder="1" applyAlignment="1">
      <alignment horizontal="center" vertical="center"/>
      <protection/>
    </xf>
    <xf numFmtId="0" fontId="3" fillId="2" borderId="3" xfId="20" applyFont="1" applyFill="1" applyBorder="1" applyAlignment="1">
      <alignment horizontal="center" vertical="center"/>
      <protection/>
    </xf>
    <xf numFmtId="164" fontId="4" fillId="2" borderId="0" xfId="20" applyNumberFormat="1" applyFont="1" applyFill="1" applyBorder="1" applyAlignment="1">
      <alignment horizontal="center" vertical="center" wrapText="1"/>
      <protection/>
    </xf>
    <xf numFmtId="0" fontId="4" fillId="2" borderId="0" xfId="20" applyFont="1" applyFill="1" applyBorder="1" applyAlignment="1">
      <alignment horizontal="center" vertical="center" wrapText="1"/>
      <protection/>
    </xf>
    <xf numFmtId="9" fontId="4" fillId="2" borderId="0" xfId="20" applyNumberFormat="1" applyFont="1" applyFill="1" applyBorder="1" applyAlignment="1">
      <alignment horizontal="center" vertical="center" wrapText="1"/>
      <protection/>
    </xf>
    <xf numFmtId="3" fontId="4" fillId="2" borderId="0" xfId="20" applyNumberFormat="1" applyFont="1" applyFill="1" applyBorder="1" applyAlignment="1">
      <alignment horizontal="center" vertical="center" wrapText="1"/>
      <protection/>
    </xf>
    <xf numFmtId="4" fontId="3" fillId="2" borderId="0" xfId="20" applyNumberFormat="1" applyFont="1" applyFill="1" applyBorder="1" applyAlignment="1">
      <alignment horizontal="center" vertical="center" wrapText="1"/>
      <protection/>
    </xf>
    <xf numFmtId="0" fontId="3" fillId="2" borderId="0" xfId="20" applyFont="1" applyFill="1" applyBorder="1" applyAlignment="1">
      <alignment horizontal="center" vertical="center" wrapText="1"/>
      <protection/>
    </xf>
    <xf numFmtId="0" fontId="2" fillId="3" borderId="0" xfId="20" applyFill="1" applyBorder="1">
      <alignment/>
      <protection/>
    </xf>
    <xf numFmtId="0" fontId="3" fillId="2" borderId="1" xfId="20" applyFont="1" applyFill="1" applyBorder="1" applyAlignment="1" applyProtection="1">
      <alignment horizontal="center" vertical="center" wrapText="1"/>
      <protection locked="0"/>
    </xf>
    <xf numFmtId="4" fontId="3" fillId="2" borderId="1" xfId="20" applyNumberFormat="1" applyFont="1" applyFill="1" applyBorder="1" applyAlignment="1" applyProtection="1">
      <alignment horizontal="center" vertical="center" wrapText="1"/>
      <protection locked="0"/>
    </xf>
    <xf numFmtId="3" fontId="4" fillId="2" borderId="1" xfId="2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20" applyFont="1" applyFill="1" applyBorder="1" applyAlignment="1" applyProtection="1">
      <alignment horizontal="center" vertical="center" wrapText="1"/>
      <protection locked="0"/>
    </xf>
    <xf numFmtId="164" fontId="4" fillId="2" borderId="1" xfId="20" applyNumberFormat="1" applyFont="1" applyFill="1" applyBorder="1" applyAlignment="1" applyProtection="1">
      <alignment horizontal="center" vertical="center" wrapText="1"/>
      <protection locked="0"/>
    </xf>
    <xf numFmtId="0" fontId="17" fillId="5" borderId="1" xfId="20" applyFont="1" applyFill="1" applyBorder="1" applyAlignment="1">
      <alignment horizontal="center" vertical="center" wrapText="1"/>
      <protection/>
    </xf>
    <xf numFmtId="0" fontId="5" fillId="0" borderId="1" xfId="0" applyFont="1" applyFill="1" applyBorder="1" applyAlignment="1">
      <alignment horizontal="left"/>
    </xf>
    <xf numFmtId="165" fontId="5" fillId="0" borderId="1" xfId="22" applyNumberFormat="1" applyFont="1" applyBorder="1" applyAlignment="1">
      <alignment horizontal="center" vertical="center"/>
    </xf>
    <xf numFmtId="9" fontId="5" fillId="0" borderId="1" xfId="21" applyFont="1" applyBorder="1" applyAlignment="1">
      <alignment horizontal="center" vertical="center"/>
    </xf>
    <xf numFmtId="1" fontId="5" fillId="3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166" fontId="5" fillId="3" borderId="1" xfId="21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3" fontId="5" fillId="4" borderId="1" xfId="0" applyNumberFormat="1" applyFont="1" applyFill="1" applyBorder="1" applyAlignment="1" quotePrefix="1">
      <alignment horizontal="center" vertical="center"/>
    </xf>
    <xf numFmtId="1" fontId="5" fillId="4" borderId="1" xfId="0" applyNumberFormat="1" applyFont="1" applyFill="1" applyBorder="1" applyAlignment="1">
      <alignment horizontal="center" vertical="center"/>
    </xf>
    <xf numFmtId="1" fontId="5" fillId="4" borderId="1" xfId="0" applyNumberFormat="1" applyFont="1" applyFill="1" applyBorder="1" applyAlignment="1" quotePrefix="1">
      <alignment horizontal="center" vertical="center"/>
    </xf>
    <xf numFmtId="3" fontId="5" fillId="4" borderId="1" xfId="22" applyNumberFormat="1" applyFont="1" applyFill="1" applyBorder="1" applyAlignment="1">
      <alignment horizontal="center" vertical="center"/>
    </xf>
    <xf numFmtId="0" fontId="19" fillId="2" borderId="0" xfId="0" applyFont="1" applyFill="1" applyAlignment="1">
      <alignment horizontal="center"/>
    </xf>
    <xf numFmtId="165" fontId="19" fillId="2" borderId="0" xfId="0" applyNumberFormat="1" applyFont="1" applyFill="1" applyAlignment="1">
      <alignment horizontal="center"/>
    </xf>
    <xf numFmtId="9" fontId="19" fillId="2" borderId="0" xfId="21" applyFont="1" applyFill="1" applyAlignment="1">
      <alignment horizontal="center"/>
    </xf>
    <xf numFmtId="1" fontId="19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0" xfId="20" applyFont="1" applyFill="1" applyBorder="1" applyAlignment="1">
      <alignment horizontal="center" vertical="center" wrapText="1"/>
      <protection/>
    </xf>
    <xf numFmtId="0" fontId="18" fillId="2" borderId="0" xfId="20" applyFont="1" applyFill="1" applyBorder="1" applyAlignment="1">
      <alignment horizontal="center" vertical="center" wrapText="1"/>
      <protection/>
    </xf>
    <xf numFmtId="0" fontId="21" fillId="2" borderId="0" xfId="20" applyFont="1" applyFill="1" applyBorder="1" applyAlignment="1">
      <alignment horizontal="left" vertical="center" indent="1"/>
      <protection/>
    </xf>
    <xf numFmtId="3" fontId="22" fillId="3" borderId="0" xfId="20" applyNumberFormat="1" applyFont="1" applyFill="1" applyBorder="1" applyAlignment="1">
      <alignment horizontal="center" vertical="center"/>
      <protection/>
    </xf>
    <xf numFmtId="3" fontId="2" fillId="3" borderId="0" xfId="20" applyNumberFormat="1" applyFont="1" applyFill="1" applyBorder="1" applyAlignment="1">
      <alignment horizontal="center" vertical="center"/>
      <protection/>
    </xf>
    <xf numFmtId="9" fontId="2" fillId="3" borderId="0" xfId="21" applyNumberFormat="1" applyFont="1" applyFill="1" applyBorder="1" applyAlignment="1">
      <alignment horizontal="center" vertical="center"/>
    </xf>
    <xf numFmtId="165" fontId="22" fillId="6" borderId="0" xfId="20" applyNumberFormat="1" applyFont="1" applyFill="1" applyBorder="1" applyAlignment="1">
      <alignment horizontal="center" vertical="center"/>
      <protection/>
    </xf>
    <xf numFmtId="165" fontId="2" fillId="6" borderId="0" xfId="20" applyNumberFormat="1" applyFont="1" applyFill="1" applyBorder="1" applyAlignment="1">
      <alignment horizontal="center" vertical="center"/>
      <protection/>
    </xf>
    <xf numFmtId="9" fontId="2" fillId="6" borderId="0" xfId="21" applyNumberFormat="1" applyFont="1" applyFill="1" applyBorder="1" applyAlignment="1">
      <alignment horizontal="center" vertical="center"/>
    </xf>
    <xf numFmtId="3" fontId="2" fillId="6" borderId="0" xfId="20" applyNumberFormat="1" applyFont="1" applyFill="1" applyBorder="1" applyAlignment="1">
      <alignment horizontal="center" vertical="center"/>
      <protection/>
    </xf>
    <xf numFmtId="0" fontId="19" fillId="2" borderId="0" xfId="20" applyFont="1" applyFill="1" applyBorder="1" applyAlignment="1">
      <alignment horizontal="left" vertical="center" indent="1"/>
      <protection/>
    </xf>
    <xf numFmtId="3" fontId="19" fillId="2" borderId="0" xfId="20" applyNumberFormat="1" applyFont="1" applyFill="1" applyBorder="1" applyAlignment="1">
      <alignment horizontal="center" vertical="center"/>
      <protection/>
    </xf>
    <xf numFmtId="9" fontId="19" fillId="2" borderId="0" xfId="21" applyNumberFormat="1" applyFont="1" applyFill="1" applyBorder="1" applyAlignment="1">
      <alignment horizontal="center" vertical="center"/>
    </xf>
    <xf numFmtId="3" fontId="5" fillId="3" borderId="1" xfId="22" applyNumberFormat="1" applyFont="1" applyFill="1" applyBorder="1" applyAlignment="1">
      <alignment horizontal="center" vertical="center"/>
    </xf>
    <xf numFmtId="1" fontId="5" fillId="3" borderId="1" xfId="22" applyNumberFormat="1" applyFont="1" applyFill="1" applyBorder="1" applyAlignment="1">
      <alignment horizontal="center" vertical="center"/>
    </xf>
    <xf numFmtId="9" fontId="5" fillId="3" borderId="1" xfId="21" applyFont="1" applyFill="1" applyBorder="1" applyAlignment="1">
      <alignment horizontal="center" vertical="center"/>
    </xf>
    <xf numFmtId="9" fontId="5" fillId="4" borderId="1" xfId="21" applyFont="1" applyFill="1" applyBorder="1" applyAlignment="1" quotePrefix="1">
      <alignment horizontal="center" vertical="center"/>
    </xf>
    <xf numFmtId="0" fontId="5" fillId="4" borderId="1" xfId="0" applyFont="1" applyFill="1" applyBorder="1" applyAlignment="1" quotePrefix="1">
      <alignment horizontal="center" vertical="center"/>
    </xf>
    <xf numFmtId="9" fontId="5" fillId="3" borderId="1" xfId="21" applyNumberFormat="1" applyFont="1" applyFill="1" applyBorder="1" applyAlignment="1">
      <alignment horizontal="center" vertical="center"/>
    </xf>
    <xf numFmtId="3" fontId="23" fillId="2" borderId="1" xfId="0" applyNumberFormat="1" applyFont="1" applyFill="1" applyBorder="1" applyAlignment="1">
      <alignment horizontal="center" vertical="center"/>
    </xf>
    <xf numFmtId="9" fontId="23" fillId="2" borderId="1" xfId="21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/>
    <xf numFmtId="3" fontId="11" fillId="0" borderId="1" xfId="0" applyNumberFormat="1" applyFont="1" applyBorder="1" applyAlignment="1">
      <alignment horizontal="center" vertical="center"/>
    </xf>
    <xf numFmtId="3" fontId="11" fillId="0" borderId="1" xfId="22" applyNumberFormat="1" applyFont="1" applyBorder="1" applyAlignment="1">
      <alignment horizontal="center" vertical="center"/>
    </xf>
    <xf numFmtId="10" fontId="11" fillId="0" borderId="1" xfId="21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6" fontId="11" fillId="0" borderId="1" xfId="21" applyNumberFormat="1" applyFont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/>
    </xf>
    <xf numFmtId="0" fontId="11" fillId="0" borderId="4" xfId="0" applyFont="1" applyBorder="1" applyAlignment="1">
      <alignment horizontal="center" vertical="center"/>
    </xf>
    <xf numFmtId="0" fontId="11" fillId="0" borderId="4" xfId="0" applyFont="1" applyBorder="1"/>
    <xf numFmtId="0" fontId="7" fillId="0" borderId="5" xfId="0" applyFont="1" applyFill="1" applyBorder="1" applyAlignment="1">
      <alignment horizontal="left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/>
    <xf numFmtId="0" fontId="7" fillId="0" borderId="1" xfId="0" applyFont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/>
    </xf>
    <xf numFmtId="3" fontId="11" fillId="0" borderId="1" xfId="22" applyNumberFormat="1" applyFont="1" applyFill="1" applyBorder="1" applyAlignment="1">
      <alignment horizontal="center" vertical="center"/>
    </xf>
    <xf numFmtId="10" fontId="11" fillId="0" borderId="1" xfId="21" applyNumberFormat="1" applyFont="1" applyFill="1" applyBorder="1" applyAlignment="1">
      <alignment horizontal="center" vertical="center"/>
    </xf>
    <xf numFmtId="49" fontId="11" fillId="0" borderId="1" xfId="0" applyNumberFormat="1" applyFont="1" applyBorder="1" applyAlignment="1" quotePrefix="1">
      <alignment horizontal="center" vertical="center"/>
    </xf>
    <xf numFmtId="0" fontId="11" fillId="7" borderId="1" xfId="0" applyNumberFormat="1" applyFont="1" applyFill="1" applyBorder="1" applyAlignment="1" quotePrefix="1">
      <alignment horizontal="center" vertical="center"/>
    </xf>
    <xf numFmtId="0" fontId="7" fillId="7" borderId="1" xfId="0" applyFont="1" applyFill="1" applyBorder="1" applyAlignment="1">
      <alignment vertical="center"/>
    </xf>
    <xf numFmtId="0" fontId="7" fillId="7" borderId="1" xfId="0" applyFont="1" applyFill="1" applyBorder="1" applyAlignment="1">
      <alignment horizontal="center" vertical="center"/>
    </xf>
    <xf numFmtId="49" fontId="11" fillId="7" borderId="1" xfId="0" applyNumberFormat="1" applyFont="1" applyFill="1" applyBorder="1" applyAlignment="1">
      <alignment horizontal="center" vertical="center"/>
    </xf>
    <xf numFmtId="3" fontId="7" fillId="7" borderId="1" xfId="0" applyNumberFormat="1" applyFont="1" applyFill="1" applyBorder="1" applyAlignment="1">
      <alignment horizontal="center" vertical="center"/>
    </xf>
    <xf numFmtId="3" fontId="13" fillId="2" borderId="1" xfId="0" applyNumberFormat="1" applyFont="1" applyFill="1" applyBorder="1" applyAlignment="1">
      <alignment horizontal="center" vertical="center"/>
    </xf>
    <xf numFmtId="10" fontId="13" fillId="2" borderId="1" xfId="21" applyNumberFormat="1" applyFont="1" applyFill="1" applyBorder="1" applyAlignment="1">
      <alignment horizontal="center" vertical="center"/>
    </xf>
    <xf numFmtId="164" fontId="13" fillId="2" borderId="1" xfId="0" applyNumberFormat="1" applyFont="1" applyFill="1" applyBorder="1" applyAlignment="1">
      <alignment horizontal="center" vertical="center"/>
    </xf>
    <xf numFmtId="0" fontId="20" fillId="3" borderId="0" xfId="20" applyFont="1" applyFill="1" applyAlignment="1">
      <alignment horizontal="center"/>
      <protection/>
    </xf>
    <xf numFmtId="0" fontId="16" fillId="3" borderId="1" xfId="20" applyFont="1" applyFill="1" applyBorder="1" applyAlignment="1">
      <alignment horizontal="center"/>
      <protection/>
    </xf>
    <xf numFmtId="0" fontId="8" fillId="8" borderId="8" xfId="20" applyFont="1" applyFill="1" applyBorder="1" applyAlignment="1">
      <alignment horizontal="center" vertical="center" wrapText="1"/>
      <protection/>
    </xf>
    <xf numFmtId="0" fontId="8" fillId="8" borderId="9" xfId="20" applyFont="1" applyFill="1" applyBorder="1" applyAlignment="1">
      <alignment horizontal="center" vertical="center" wrapText="1"/>
      <protection/>
    </xf>
    <xf numFmtId="0" fontId="9" fillId="3" borderId="5" xfId="0" applyFont="1" applyFill="1" applyBorder="1" applyAlignment="1" applyProtection="1">
      <alignment horizontal="center"/>
      <protection locked="0"/>
    </xf>
    <xf numFmtId="0" fontId="9" fillId="3" borderId="7" xfId="0" applyFont="1" applyFill="1" applyBorder="1" applyAlignment="1" applyProtection="1">
      <alignment horizontal="center"/>
      <protection locked="0"/>
    </xf>
    <xf numFmtId="0" fontId="8" fillId="8" borderId="5" xfId="0" applyFont="1" applyFill="1" applyBorder="1" applyAlignment="1" applyProtection="1">
      <alignment horizontal="center" vertical="center" wrapText="1"/>
      <protection locked="0"/>
    </xf>
    <xf numFmtId="0" fontId="8" fillId="8" borderId="6" xfId="0" applyFont="1" applyFill="1" applyBorder="1" applyAlignment="1" applyProtection="1">
      <alignment horizontal="center" vertical="center" wrapText="1"/>
      <protection locked="0"/>
    </xf>
    <xf numFmtId="0" fontId="8" fillId="8" borderId="7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/>
    </xf>
    <xf numFmtId="0" fontId="15" fillId="3" borderId="1" xfId="20" applyFont="1" applyFill="1" applyBorder="1" applyAlignment="1">
      <alignment horizontal="center"/>
      <protection/>
    </xf>
    <xf numFmtId="0" fontId="8" fillId="8" borderId="1" xfId="20" applyFont="1" applyFill="1" applyBorder="1" applyAlignment="1">
      <alignment horizontal="center" vertical="center" wrapText="1"/>
      <protection/>
    </xf>
    <xf numFmtId="0" fontId="8" fillId="8" borderId="1" xfId="20" applyFont="1" applyFill="1" applyBorder="1" applyAlignment="1">
      <alignment horizontal="center" vertical="center"/>
      <protection/>
    </xf>
    <xf numFmtId="0" fontId="3" fillId="2" borderId="5" xfId="20" applyFont="1" applyFill="1" applyBorder="1" applyAlignment="1">
      <alignment horizontal="center" vertical="center" wrapText="1"/>
      <protection/>
    </xf>
    <xf numFmtId="0" fontId="3" fillId="2" borderId="6" xfId="20" applyFont="1" applyFill="1" applyBorder="1" applyAlignment="1">
      <alignment horizontal="center" vertical="center" wrapText="1"/>
      <protection/>
    </xf>
    <xf numFmtId="0" fontId="3" fillId="2" borderId="7" xfId="20" applyFont="1" applyFill="1" applyBorder="1" applyAlignment="1">
      <alignment horizontal="center" vertical="center" wrapText="1"/>
      <protection/>
    </xf>
    <xf numFmtId="0" fontId="13" fillId="2" borderId="5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Porcentaje 2" xfId="21"/>
    <cellStyle name="Millares 2" xfId="22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85725</xdr:rowOff>
    </xdr:from>
    <xdr:to>
      <xdr:col>0</xdr:col>
      <xdr:colOff>2200275</xdr:colOff>
      <xdr:row>2</xdr:row>
      <xdr:rowOff>219075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85725"/>
          <a:ext cx="2038350" cy="7143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1123950</xdr:colOff>
      <xdr:row>0</xdr:row>
      <xdr:rowOff>47625</xdr:rowOff>
    </xdr:from>
    <xdr:ext cx="1276350" cy="581025"/>
    <xdr:pic>
      <xdr:nvPicPr>
        <xdr:cNvPr id="3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47625"/>
          <a:ext cx="1276350" cy="581025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1</xdr:row>
      <xdr:rowOff>28575</xdr:rowOff>
    </xdr:from>
    <xdr:to>
      <xdr:col>2</xdr:col>
      <xdr:colOff>1781175</xdr:colOff>
      <xdr:row>1</xdr:row>
      <xdr:rowOff>638175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19075"/>
          <a:ext cx="1733550" cy="6096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66675</xdr:colOff>
      <xdr:row>1</xdr:row>
      <xdr:rowOff>95250</xdr:rowOff>
    </xdr:from>
    <xdr:ext cx="1962150" cy="695325"/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2550" y="228600"/>
          <a:ext cx="1962150" cy="695325"/>
        </a:xfrm>
        <a:prstGeom prst="rect">
          <a:avLst/>
        </a:prstGeom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B0FF00-3101-4C10-9B9B-5142C36FC1B7}">
  <dimension ref="A3:H9"/>
  <sheetViews>
    <sheetView tabSelected="1" workbookViewId="0" topLeftCell="A1">
      <selection activeCell="B8" sqref="B8"/>
    </sheetView>
  </sheetViews>
  <sheetFormatPr defaultColWidth="12.421875" defaultRowHeight="15"/>
  <cols>
    <col min="1" max="1" width="34.7109375" style="19" customWidth="1"/>
    <col min="2" max="2" width="21.00390625" style="19" customWidth="1"/>
    <col min="3" max="3" width="20.57421875" style="19" customWidth="1"/>
    <col min="4" max="4" width="21.57421875" style="19" customWidth="1"/>
    <col min="5" max="5" width="20.00390625" style="19" customWidth="1"/>
    <col min="6" max="6" width="22.8515625" style="19" customWidth="1"/>
    <col min="7" max="7" width="18.8515625" style="19" customWidth="1"/>
    <col min="8" max="8" width="25.8515625" style="19" customWidth="1"/>
    <col min="9" max="16384" width="12.421875" style="19" customWidth="1"/>
  </cols>
  <sheetData>
    <row r="1" ht="15.75"/>
    <row r="2" ht="30" customHeight="1"/>
    <row r="3" spans="1:8" ht="31.5">
      <c r="A3" s="111" t="s">
        <v>346</v>
      </c>
      <c r="B3" s="111"/>
      <c r="C3" s="111"/>
      <c r="D3" s="111"/>
      <c r="E3" s="111"/>
      <c r="F3" s="111"/>
      <c r="G3" s="111"/>
      <c r="H3" s="111"/>
    </row>
    <row r="4" spans="1:8" ht="60">
      <c r="A4" s="60" t="s">
        <v>347</v>
      </c>
      <c r="B4" s="60" t="s">
        <v>53</v>
      </c>
      <c r="C4" s="60" t="s">
        <v>54</v>
      </c>
      <c r="D4" s="61" t="s">
        <v>348</v>
      </c>
      <c r="E4" s="61" t="s">
        <v>349</v>
      </c>
      <c r="F4" s="61" t="s">
        <v>350</v>
      </c>
      <c r="G4" s="61" t="s">
        <v>351</v>
      </c>
      <c r="H4" s="61" t="s">
        <v>59</v>
      </c>
    </row>
    <row r="5" spans="1:8" ht="15">
      <c r="A5" s="60"/>
      <c r="B5" s="60" t="s">
        <v>92</v>
      </c>
      <c r="C5" s="60" t="s">
        <v>93</v>
      </c>
      <c r="D5" s="60" t="s">
        <v>94</v>
      </c>
      <c r="E5" s="60" t="s">
        <v>95</v>
      </c>
      <c r="F5" s="60" t="s">
        <v>96</v>
      </c>
      <c r="G5" s="60" t="s">
        <v>97</v>
      </c>
      <c r="H5" s="60" t="s">
        <v>98</v>
      </c>
    </row>
    <row r="6" spans="1:8" ht="18.75">
      <c r="A6" s="62" t="s">
        <v>352</v>
      </c>
      <c r="B6" s="63">
        <v>142351</v>
      </c>
      <c r="C6" s="63">
        <v>46155</v>
      </c>
      <c r="D6" s="64">
        <v>8336</v>
      </c>
      <c r="E6" s="65">
        <f>D6/C6</f>
        <v>0.18060881811288051</v>
      </c>
      <c r="F6" s="64">
        <v>37819</v>
      </c>
      <c r="G6" s="64">
        <f>B6/D6</f>
        <v>17.07665547024952</v>
      </c>
      <c r="H6" s="64">
        <f>B6/C6</f>
        <v>3.0841945618026214</v>
      </c>
    </row>
    <row r="7" spans="1:8" ht="18.75">
      <c r="A7" s="62" t="s">
        <v>353</v>
      </c>
      <c r="B7" s="66">
        <v>50592</v>
      </c>
      <c r="C7" s="66">
        <v>11209</v>
      </c>
      <c r="D7" s="67">
        <v>2675</v>
      </c>
      <c r="E7" s="68">
        <f>D7/C7</f>
        <v>0.23864751538941922</v>
      </c>
      <c r="F7" s="69">
        <v>8534</v>
      </c>
      <c r="G7" s="69">
        <f>B7/D7</f>
        <v>18.91289719626168</v>
      </c>
      <c r="H7" s="69">
        <f>B7/C7</f>
        <v>4.513515924703364</v>
      </c>
    </row>
    <row r="8" spans="1:8" ht="18.75">
      <c r="A8" s="62" t="s">
        <v>354</v>
      </c>
      <c r="B8" s="63">
        <v>122099</v>
      </c>
      <c r="C8" s="63">
        <v>24527</v>
      </c>
      <c r="D8" s="64">
        <v>4469</v>
      </c>
      <c r="E8" s="65">
        <f>D8/C8</f>
        <v>0.18220736331389897</v>
      </c>
      <c r="F8" s="64">
        <v>20058</v>
      </c>
      <c r="G8" s="64">
        <f>B8/D8</f>
        <v>27.32132468113672</v>
      </c>
      <c r="H8" s="64">
        <f>B8/C8</f>
        <v>4.9781465323928735</v>
      </c>
    </row>
    <row r="9" spans="1:8" ht="18.75">
      <c r="A9" s="70" t="s">
        <v>355</v>
      </c>
      <c r="B9" s="71">
        <f>SUM(B6:B8)</f>
        <v>315042</v>
      </c>
      <c r="C9" s="71">
        <f>SUM(C6:C8)</f>
        <v>81891</v>
      </c>
      <c r="D9" s="71">
        <f>SUM(D6:D8)</f>
        <v>15480</v>
      </c>
      <c r="E9" s="72">
        <f>D9/C9</f>
        <v>0.18903176173205846</v>
      </c>
      <c r="F9" s="71">
        <f>SUM(F6:F8)</f>
        <v>66411</v>
      </c>
      <c r="G9" s="71">
        <f>B9/D9</f>
        <v>20.351550387596898</v>
      </c>
      <c r="H9" s="71">
        <f>B9/C9</f>
        <v>3.847089423746199</v>
      </c>
    </row>
  </sheetData>
  <mergeCells count="1">
    <mergeCell ref="A3:H3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25BA84-4226-4403-B6D4-891D6F173CFA}">
  <dimension ref="A1:K52"/>
  <sheetViews>
    <sheetView workbookViewId="0" topLeftCell="A1">
      <pane xSplit="5" ySplit="3" topLeftCell="F88" activePane="bottomRight" state="frozen"/>
      <selection pane="topRight" activeCell="F1" sqref="F1"/>
      <selection pane="bottomLeft" activeCell="A4" sqref="A4"/>
      <selection pane="bottomRight" activeCell="A2" sqref="A2"/>
    </sheetView>
  </sheetViews>
  <sheetFormatPr defaultColWidth="11.421875" defaultRowHeight="15"/>
  <cols>
    <col min="1" max="1" width="44.7109375" style="0" customWidth="1"/>
    <col min="2" max="2" width="14.57421875" style="0" customWidth="1"/>
  </cols>
  <sheetData>
    <row r="1" spans="1:11" ht="71.25" customHeight="1">
      <c r="A1" s="112" t="s">
        <v>295</v>
      </c>
      <c r="B1" s="112"/>
      <c r="C1" s="113" t="s">
        <v>90</v>
      </c>
      <c r="D1" s="114"/>
      <c r="E1" s="114"/>
      <c r="F1" s="114"/>
      <c r="G1" s="114"/>
      <c r="H1" s="114"/>
      <c r="I1" s="114"/>
      <c r="J1" s="114"/>
      <c r="K1" s="114"/>
    </row>
    <row r="2" spans="1:11" ht="90">
      <c r="A2" s="24" t="s">
        <v>345</v>
      </c>
      <c r="B2" s="37" t="s">
        <v>53</v>
      </c>
      <c r="C2" s="38" t="s">
        <v>54</v>
      </c>
      <c r="D2" s="39" t="s">
        <v>55</v>
      </c>
      <c r="E2" s="40" t="s">
        <v>56</v>
      </c>
      <c r="F2" s="40" t="s">
        <v>57</v>
      </c>
      <c r="G2" s="41" t="s">
        <v>58</v>
      </c>
      <c r="H2" s="41" t="s">
        <v>59</v>
      </c>
      <c r="I2" s="37" t="s">
        <v>60</v>
      </c>
      <c r="J2" s="37" t="s">
        <v>61</v>
      </c>
      <c r="K2" s="42" t="s">
        <v>296</v>
      </c>
    </row>
    <row r="3" spans="1:11" ht="15">
      <c r="A3" s="24" t="s">
        <v>63</v>
      </c>
      <c r="B3" s="24" t="s">
        <v>92</v>
      </c>
      <c r="C3" s="27" t="s">
        <v>93</v>
      </c>
      <c r="D3" s="26" t="s">
        <v>94</v>
      </c>
      <c r="E3" s="24" t="s">
        <v>95</v>
      </c>
      <c r="F3" s="24" t="s">
        <v>96</v>
      </c>
      <c r="G3" s="23" t="s">
        <v>97</v>
      </c>
      <c r="H3" s="23" t="s">
        <v>98</v>
      </c>
      <c r="I3" s="24" t="s">
        <v>64</v>
      </c>
      <c r="J3" s="24" t="s">
        <v>99</v>
      </c>
      <c r="K3" s="24"/>
    </row>
    <row r="4" spans="1:11" ht="15">
      <c r="A4" s="43" t="s">
        <v>297</v>
      </c>
      <c r="B4" s="44">
        <v>53734</v>
      </c>
      <c r="C4" s="44">
        <v>22996</v>
      </c>
      <c r="D4" s="44">
        <v>3117</v>
      </c>
      <c r="E4" s="45">
        <f aca="true" t="shared" si="0" ref="E4:E47">D4/C4</f>
        <v>0.13554531222821362</v>
      </c>
      <c r="F4" s="44">
        <v>19879</v>
      </c>
      <c r="G4" s="46">
        <f aca="true" t="shared" si="1" ref="G4:G44">B4/D4</f>
        <v>17.239011870388193</v>
      </c>
      <c r="H4" s="46">
        <f aca="true" t="shared" si="2" ref="H4:H44">B4/C4</f>
        <v>2.3366672464776483</v>
      </c>
      <c r="I4" s="47">
        <v>866593</v>
      </c>
      <c r="J4" s="48">
        <f aca="true" t="shared" si="3" ref="J4:J44">B4/I4</f>
        <v>0.062006039744147486</v>
      </c>
      <c r="K4" s="49">
        <v>1</v>
      </c>
    </row>
    <row r="5" spans="1:11" ht="15">
      <c r="A5" s="50" t="s">
        <v>298</v>
      </c>
      <c r="B5" s="44">
        <v>42704</v>
      </c>
      <c r="C5" s="44">
        <v>8605</v>
      </c>
      <c r="D5" s="44">
        <v>2149</v>
      </c>
      <c r="E5" s="45">
        <f t="shared" si="0"/>
        <v>0.24973852411388728</v>
      </c>
      <c r="F5" s="44">
        <v>6456</v>
      </c>
      <c r="G5" s="46">
        <f t="shared" si="1"/>
        <v>19.871568171242437</v>
      </c>
      <c r="H5" s="46">
        <f t="shared" si="2"/>
        <v>4.962696106914585</v>
      </c>
      <c r="I5" s="47">
        <v>866593</v>
      </c>
      <c r="J5" s="48">
        <f t="shared" si="3"/>
        <v>0.04927803478680303</v>
      </c>
      <c r="K5" s="49">
        <v>2</v>
      </c>
    </row>
    <row r="6" spans="1:11" ht="15">
      <c r="A6" s="50" t="s">
        <v>299</v>
      </c>
      <c r="B6" s="44">
        <v>17823</v>
      </c>
      <c r="C6" s="44">
        <v>3960</v>
      </c>
      <c r="D6" s="44">
        <v>1258</v>
      </c>
      <c r="E6" s="45">
        <f t="shared" si="0"/>
        <v>0.31767676767676767</v>
      </c>
      <c r="F6" s="44">
        <v>2702</v>
      </c>
      <c r="G6" s="46">
        <f t="shared" si="1"/>
        <v>14.167726550079491</v>
      </c>
      <c r="H6" s="46">
        <f t="shared" si="2"/>
        <v>4.500757575757576</v>
      </c>
      <c r="I6" s="47">
        <v>866593</v>
      </c>
      <c r="J6" s="48">
        <f t="shared" si="3"/>
        <v>0.020566748173594756</v>
      </c>
      <c r="K6" s="49">
        <v>3</v>
      </c>
    </row>
    <row r="7" spans="1:11" ht="15">
      <c r="A7" s="50" t="s">
        <v>300</v>
      </c>
      <c r="B7" s="44">
        <v>12768</v>
      </c>
      <c r="C7" s="44">
        <v>4353</v>
      </c>
      <c r="D7" s="44">
        <v>636</v>
      </c>
      <c r="E7" s="45">
        <f t="shared" si="0"/>
        <v>0.14610613370089592</v>
      </c>
      <c r="F7" s="44">
        <v>3717</v>
      </c>
      <c r="G7" s="46">
        <f t="shared" si="1"/>
        <v>20.07547169811321</v>
      </c>
      <c r="H7" s="46">
        <f t="shared" si="2"/>
        <v>2.933149552033081</v>
      </c>
      <c r="I7" s="47">
        <v>866593</v>
      </c>
      <c r="J7" s="48">
        <f t="shared" si="3"/>
        <v>0.01473356004491151</v>
      </c>
      <c r="K7" s="49">
        <v>4</v>
      </c>
    </row>
    <row r="8" spans="1:11" ht="15">
      <c r="A8" s="50" t="s">
        <v>301</v>
      </c>
      <c r="B8" s="44">
        <v>9830</v>
      </c>
      <c r="C8" s="44">
        <v>3853</v>
      </c>
      <c r="D8" s="44">
        <v>752</v>
      </c>
      <c r="E8" s="45">
        <f t="shared" si="0"/>
        <v>0.19517259278484297</v>
      </c>
      <c r="F8" s="44">
        <v>3101</v>
      </c>
      <c r="G8" s="46">
        <f t="shared" si="1"/>
        <v>13.071808510638299</v>
      </c>
      <c r="H8" s="46">
        <f t="shared" si="2"/>
        <v>2.5512587594082534</v>
      </c>
      <c r="I8" s="47">
        <v>866593</v>
      </c>
      <c r="J8" s="48">
        <f t="shared" si="3"/>
        <v>0.011343271870416678</v>
      </c>
      <c r="K8" s="49">
        <v>5</v>
      </c>
    </row>
    <row r="9" spans="1:11" ht="15">
      <c r="A9" s="50" t="s">
        <v>303</v>
      </c>
      <c r="B9" s="44">
        <v>860</v>
      </c>
      <c r="C9" s="44">
        <v>53</v>
      </c>
      <c r="D9" s="44">
        <v>35</v>
      </c>
      <c r="E9" s="45">
        <f t="shared" si="0"/>
        <v>0.660377358490566</v>
      </c>
      <c r="F9" s="44">
        <v>18</v>
      </c>
      <c r="G9" s="46">
        <f t="shared" si="1"/>
        <v>24.571428571428573</v>
      </c>
      <c r="H9" s="46">
        <f t="shared" si="2"/>
        <v>16.22641509433962</v>
      </c>
      <c r="I9" s="47">
        <v>866593</v>
      </c>
      <c r="J9" s="48">
        <f t="shared" si="3"/>
        <v>0.000992392045631571</v>
      </c>
      <c r="K9" s="49">
        <v>6</v>
      </c>
    </row>
    <row r="10" spans="1:11" ht="15">
      <c r="A10" s="50" t="s">
        <v>302</v>
      </c>
      <c r="B10" s="44">
        <v>829</v>
      </c>
      <c r="C10" s="44">
        <v>71</v>
      </c>
      <c r="D10" s="44">
        <v>11</v>
      </c>
      <c r="E10" s="45">
        <f t="shared" si="0"/>
        <v>0.15492957746478872</v>
      </c>
      <c r="F10" s="44">
        <v>60</v>
      </c>
      <c r="G10" s="46">
        <f t="shared" si="1"/>
        <v>75.36363636363636</v>
      </c>
      <c r="H10" s="46">
        <f t="shared" si="2"/>
        <v>11.67605633802817</v>
      </c>
      <c r="I10" s="47">
        <v>866593</v>
      </c>
      <c r="J10" s="48">
        <f t="shared" si="3"/>
        <v>0.0009566197742192702</v>
      </c>
      <c r="K10" s="49">
        <v>7</v>
      </c>
    </row>
    <row r="11" spans="1:11" ht="15">
      <c r="A11" s="50" t="s">
        <v>304</v>
      </c>
      <c r="B11" s="44">
        <v>465</v>
      </c>
      <c r="C11" s="44">
        <v>96</v>
      </c>
      <c r="D11" s="44">
        <v>32</v>
      </c>
      <c r="E11" s="45">
        <f t="shared" si="0"/>
        <v>0.3333333333333333</v>
      </c>
      <c r="F11" s="44">
        <v>64</v>
      </c>
      <c r="G11" s="46">
        <f t="shared" si="1"/>
        <v>14.53125</v>
      </c>
      <c r="H11" s="46">
        <f t="shared" si="2"/>
        <v>4.84375</v>
      </c>
      <c r="I11" s="47">
        <v>866593</v>
      </c>
      <c r="J11" s="48">
        <f t="shared" si="3"/>
        <v>0.0005365840711845123</v>
      </c>
      <c r="K11" s="49">
        <v>8</v>
      </c>
    </row>
    <row r="12" spans="1:11" ht="15">
      <c r="A12" s="50" t="s">
        <v>307</v>
      </c>
      <c r="B12" s="44">
        <v>423</v>
      </c>
      <c r="C12" s="44">
        <v>181</v>
      </c>
      <c r="D12" s="44">
        <v>47</v>
      </c>
      <c r="E12" s="45">
        <f t="shared" si="0"/>
        <v>0.2596685082872928</v>
      </c>
      <c r="F12" s="44">
        <v>134</v>
      </c>
      <c r="G12" s="46">
        <f t="shared" si="1"/>
        <v>9</v>
      </c>
      <c r="H12" s="46">
        <f t="shared" si="2"/>
        <v>2.3370165745856353</v>
      </c>
      <c r="I12" s="47">
        <v>866593</v>
      </c>
      <c r="J12" s="48">
        <f t="shared" si="3"/>
        <v>0.00048811841314204017</v>
      </c>
      <c r="K12" s="49">
        <v>9</v>
      </c>
    </row>
    <row r="13" spans="1:11" ht="15">
      <c r="A13" s="50" t="s">
        <v>306</v>
      </c>
      <c r="B13" s="44">
        <v>415</v>
      </c>
      <c r="C13" s="44">
        <v>54</v>
      </c>
      <c r="D13" s="44">
        <v>15</v>
      </c>
      <c r="E13" s="45">
        <f t="shared" si="0"/>
        <v>0.2777777777777778</v>
      </c>
      <c r="F13" s="44">
        <v>39</v>
      </c>
      <c r="G13" s="46">
        <f t="shared" si="1"/>
        <v>27.666666666666668</v>
      </c>
      <c r="H13" s="46">
        <f t="shared" si="2"/>
        <v>7.685185185185185</v>
      </c>
      <c r="I13" s="47">
        <v>866593</v>
      </c>
      <c r="J13" s="48">
        <f t="shared" si="3"/>
        <v>0.0004788868592291883</v>
      </c>
      <c r="K13" s="49">
        <v>10</v>
      </c>
    </row>
    <row r="14" spans="1:11" ht="15">
      <c r="A14" s="50" t="s">
        <v>305</v>
      </c>
      <c r="B14" s="44">
        <v>386</v>
      </c>
      <c r="C14" s="44">
        <v>225</v>
      </c>
      <c r="D14" s="44">
        <v>28</v>
      </c>
      <c r="E14" s="45">
        <f t="shared" si="0"/>
        <v>0.12444444444444444</v>
      </c>
      <c r="F14" s="44">
        <v>197</v>
      </c>
      <c r="G14" s="46">
        <f t="shared" si="1"/>
        <v>13.785714285714286</v>
      </c>
      <c r="H14" s="46">
        <f t="shared" si="2"/>
        <v>1.7155555555555555</v>
      </c>
      <c r="I14" s="47">
        <v>866593</v>
      </c>
      <c r="J14" s="48">
        <f t="shared" si="3"/>
        <v>0.0004454224762951005</v>
      </c>
      <c r="K14" s="49">
        <v>11</v>
      </c>
    </row>
    <row r="15" spans="1:11" ht="15">
      <c r="A15" s="50" t="s">
        <v>309</v>
      </c>
      <c r="B15" s="44">
        <v>284</v>
      </c>
      <c r="C15" s="44">
        <v>110</v>
      </c>
      <c r="D15" s="44">
        <v>37</v>
      </c>
      <c r="E15" s="45">
        <f t="shared" si="0"/>
        <v>0.33636363636363636</v>
      </c>
      <c r="F15" s="44">
        <v>73</v>
      </c>
      <c r="G15" s="46">
        <f t="shared" si="1"/>
        <v>7.675675675675675</v>
      </c>
      <c r="H15" s="46">
        <f t="shared" si="2"/>
        <v>2.581818181818182</v>
      </c>
      <c r="I15" s="47">
        <v>866593</v>
      </c>
      <c r="J15" s="48">
        <f t="shared" si="3"/>
        <v>0.00032772016390623975</v>
      </c>
      <c r="K15" s="49">
        <v>12</v>
      </c>
    </row>
    <row r="16" spans="1:11" ht="15">
      <c r="A16" s="50" t="s">
        <v>308</v>
      </c>
      <c r="B16" s="44">
        <v>265</v>
      </c>
      <c r="C16" s="44">
        <v>124</v>
      </c>
      <c r="D16" s="44">
        <v>25</v>
      </c>
      <c r="E16" s="45">
        <f t="shared" si="0"/>
        <v>0.20161290322580644</v>
      </c>
      <c r="F16" s="44">
        <v>99</v>
      </c>
      <c r="G16" s="46">
        <f t="shared" si="1"/>
        <v>10.6</v>
      </c>
      <c r="H16" s="46">
        <f t="shared" si="2"/>
        <v>2.1370967741935485</v>
      </c>
      <c r="I16" s="47">
        <v>866593</v>
      </c>
      <c r="J16" s="48">
        <f t="shared" si="3"/>
        <v>0.00030579522336321663</v>
      </c>
      <c r="K16" s="49">
        <v>13</v>
      </c>
    </row>
    <row r="17" spans="1:11" ht="15">
      <c r="A17" s="50" t="s">
        <v>310</v>
      </c>
      <c r="B17" s="44">
        <v>194</v>
      </c>
      <c r="C17" s="44">
        <v>75</v>
      </c>
      <c r="D17" s="44">
        <v>8</v>
      </c>
      <c r="E17" s="45">
        <f t="shared" si="0"/>
        <v>0.10666666666666667</v>
      </c>
      <c r="F17" s="44">
        <v>67</v>
      </c>
      <c r="G17" s="46">
        <f t="shared" si="1"/>
        <v>24.25</v>
      </c>
      <c r="H17" s="46">
        <f t="shared" si="2"/>
        <v>2.5866666666666664</v>
      </c>
      <c r="I17" s="47">
        <v>866593</v>
      </c>
      <c r="J17" s="48">
        <f t="shared" si="3"/>
        <v>0.0002238651823866567</v>
      </c>
      <c r="K17" s="49">
        <v>14</v>
      </c>
    </row>
    <row r="18" spans="1:11" ht="15">
      <c r="A18" s="50" t="s">
        <v>312</v>
      </c>
      <c r="B18" s="44">
        <v>186</v>
      </c>
      <c r="C18" s="44">
        <v>82</v>
      </c>
      <c r="D18" s="44">
        <v>24</v>
      </c>
      <c r="E18" s="45">
        <f t="shared" si="0"/>
        <v>0.2926829268292683</v>
      </c>
      <c r="F18" s="44">
        <v>58</v>
      </c>
      <c r="G18" s="46">
        <f t="shared" si="1"/>
        <v>7.75</v>
      </c>
      <c r="H18" s="46">
        <f t="shared" si="2"/>
        <v>2.268292682926829</v>
      </c>
      <c r="I18" s="47">
        <v>866593</v>
      </c>
      <c r="J18" s="48">
        <f t="shared" si="3"/>
        <v>0.0002146336284738049</v>
      </c>
      <c r="K18" s="49">
        <v>15</v>
      </c>
    </row>
    <row r="19" spans="1:11" ht="15">
      <c r="A19" s="50" t="s">
        <v>314</v>
      </c>
      <c r="B19" s="44">
        <v>133</v>
      </c>
      <c r="C19" s="44">
        <v>79</v>
      </c>
      <c r="D19" s="44">
        <v>18</v>
      </c>
      <c r="E19" s="45">
        <f t="shared" si="0"/>
        <v>0.22784810126582278</v>
      </c>
      <c r="F19" s="44">
        <v>61</v>
      </c>
      <c r="G19" s="46">
        <f t="shared" si="1"/>
        <v>7.388888888888889</v>
      </c>
      <c r="H19" s="46">
        <f t="shared" si="2"/>
        <v>1.6835443037974684</v>
      </c>
      <c r="I19" s="47">
        <v>866593</v>
      </c>
      <c r="J19" s="48">
        <f t="shared" si="3"/>
        <v>0.00015347458380116156</v>
      </c>
      <c r="K19" s="49">
        <v>16</v>
      </c>
    </row>
    <row r="20" spans="1:11" ht="15">
      <c r="A20" s="50" t="s">
        <v>316</v>
      </c>
      <c r="B20" s="44">
        <v>118</v>
      </c>
      <c r="C20" s="44">
        <v>41</v>
      </c>
      <c r="D20" s="44">
        <v>14</v>
      </c>
      <c r="E20" s="45">
        <f t="shared" si="0"/>
        <v>0.34146341463414637</v>
      </c>
      <c r="F20" s="44">
        <v>27</v>
      </c>
      <c r="G20" s="46">
        <f t="shared" si="1"/>
        <v>8.428571428571429</v>
      </c>
      <c r="H20" s="46">
        <f t="shared" si="2"/>
        <v>2.8780487804878048</v>
      </c>
      <c r="I20" s="47">
        <v>866593</v>
      </c>
      <c r="J20" s="48">
        <f t="shared" si="3"/>
        <v>0.0001361654202145644</v>
      </c>
      <c r="K20" s="49">
        <v>17</v>
      </c>
    </row>
    <row r="21" spans="1:11" ht="15">
      <c r="A21" s="50" t="s">
        <v>313</v>
      </c>
      <c r="B21" s="44">
        <v>113</v>
      </c>
      <c r="C21" s="44">
        <v>118</v>
      </c>
      <c r="D21" s="44">
        <v>10</v>
      </c>
      <c r="E21" s="45">
        <f t="shared" si="0"/>
        <v>0.0847457627118644</v>
      </c>
      <c r="F21" s="44">
        <v>108</v>
      </c>
      <c r="G21" s="46">
        <f t="shared" si="1"/>
        <v>11.3</v>
      </c>
      <c r="H21" s="46">
        <f t="shared" si="2"/>
        <v>0.9576271186440678</v>
      </c>
      <c r="I21" s="47">
        <v>866593</v>
      </c>
      <c r="J21" s="48">
        <f t="shared" si="3"/>
        <v>0.000130395699019032</v>
      </c>
      <c r="K21" s="49">
        <v>18</v>
      </c>
    </row>
    <row r="22" spans="1:11" ht="15">
      <c r="A22" s="50" t="s">
        <v>315</v>
      </c>
      <c r="B22" s="44">
        <v>112</v>
      </c>
      <c r="C22" s="44">
        <v>57</v>
      </c>
      <c r="D22" s="44">
        <v>11</v>
      </c>
      <c r="E22" s="45">
        <f t="shared" si="0"/>
        <v>0.19298245614035087</v>
      </c>
      <c r="F22" s="44">
        <v>46</v>
      </c>
      <c r="G22" s="46">
        <f t="shared" si="1"/>
        <v>10.181818181818182</v>
      </c>
      <c r="H22" s="46">
        <f t="shared" si="2"/>
        <v>1.9649122807017543</v>
      </c>
      <c r="I22" s="47">
        <v>866593</v>
      </c>
      <c r="J22" s="48">
        <f t="shared" si="3"/>
        <v>0.00012924175477992554</v>
      </c>
      <c r="K22" s="49">
        <v>19</v>
      </c>
    </row>
    <row r="23" spans="1:11" ht="15">
      <c r="A23" s="50" t="s">
        <v>317</v>
      </c>
      <c r="B23" s="44">
        <v>110</v>
      </c>
      <c r="C23" s="44">
        <v>107</v>
      </c>
      <c r="D23" s="44">
        <v>14</v>
      </c>
      <c r="E23" s="45">
        <f t="shared" si="0"/>
        <v>0.1308411214953271</v>
      </c>
      <c r="F23" s="44">
        <v>93</v>
      </c>
      <c r="G23" s="46">
        <f t="shared" si="1"/>
        <v>7.857142857142857</v>
      </c>
      <c r="H23" s="46">
        <f t="shared" si="2"/>
        <v>1.02803738317757</v>
      </c>
      <c r="I23" s="47">
        <v>866593</v>
      </c>
      <c r="J23" s="48">
        <f t="shared" si="3"/>
        <v>0.00012693386630171257</v>
      </c>
      <c r="K23" s="49">
        <v>20</v>
      </c>
    </row>
    <row r="24" spans="1:11" ht="15">
      <c r="A24" s="50" t="s">
        <v>311</v>
      </c>
      <c r="B24" s="44">
        <v>109</v>
      </c>
      <c r="C24" s="44">
        <v>152</v>
      </c>
      <c r="D24" s="44">
        <v>18</v>
      </c>
      <c r="E24" s="45">
        <f t="shared" si="0"/>
        <v>0.11842105263157894</v>
      </c>
      <c r="F24" s="44">
        <v>134</v>
      </c>
      <c r="G24" s="46">
        <f t="shared" si="1"/>
        <v>6.055555555555555</v>
      </c>
      <c r="H24" s="46">
        <f t="shared" si="2"/>
        <v>0.7171052631578947</v>
      </c>
      <c r="I24" s="47">
        <v>866593</v>
      </c>
      <c r="J24" s="48">
        <f t="shared" si="3"/>
        <v>0.00012577992206260608</v>
      </c>
      <c r="K24" s="49">
        <v>21</v>
      </c>
    </row>
    <row r="25" spans="1:11" ht="15">
      <c r="A25" s="50" t="s">
        <v>318</v>
      </c>
      <c r="B25" s="44">
        <v>91</v>
      </c>
      <c r="C25" s="44">
        <v>31</v>
      </c>
      <c r="D25" s="44">
        <v>7</v>
      </c>
      <c r="E25" s="45">
        <f t="shared" si="0"/>
        <v>0.22580645161290322</v>
      </c>
      <c r="F25" s="44">
        <v>24</v>
      </c>
      <c r="G25" s="46">
        <f t="shared" si="1"/>
        <v>13</v>
      </c>
      <c r="H25" s="46">
        <f t="shared" si="2"/>
        <v>2.935483870967742</v>
      </c>
      <c r="I25" s="47">
        <v>866593</v>
      </c>
      <c r="J25" s="48">
        <f t="shared" si="3"/>
        <v>0.00010500892575868948</v>
      </c>
      <c r="K25" s="49">
        <v>22</v>
      </c>
    </row>
    <row r="26" spans="1:11" ht="15">
      <c r="A26" s="50" t="s">
        <v>321</v>
      </c>
      <c r="B26" s="44">
        <v>61</v>
      </c>
      <c r="C26" s="44">
        <v>18</v>
      </c>
      <c r="D26" s="44">
        <v>5</v>
      </c>
      <c r="E26" s="45">
        <f t="shared" si="0"/>
        <v>0.2777777777777778</v>
      </c>
      <c r="F26" s="44">
        <v>13</v>
      </c>
      <c r="G26" s="46">
        <f t="shared" si="1"/>
        <v>12.2</v>
      </c>
      <c r="H26" s="46">
        <f t="shared" si="2"/>
        <v>3.388888888888889</v>
      </c>
      <c r="I26" s="47">
        <v>866593</v>
      </c>
      <c r="J26" s="48">
        <f t="shared" si="3"/>
        <v>7.039059858549516E-05</v>
      </c>
      <c r="K26" s="49">
        <v>23</v>
      </c>
    </row>
    <row r="27" spans="1:11" ht="15">
      <c r="A27" s="50" t="s">
        <v>320</v>
      </c>
      <c r="B27" s="44">
        <v>57</v>
      </c>
      <c r="C27" s="44">
        <v>101</v>
      </c>
      <c r="D27" s="44">
        <v>6</v>
      </c>
      <c r="E27" s="45">
        <f t="shared" si="0"/>
        <v>0.0594059405940594</v>
      </c>
      <c r="F27" s="44">
        <v>95</v>
      </c>
      <c r="G27" s="46">
        <f t="shared" si="1"/>
        <v>9.5</v>
      </c>
      <c r="H27" s="46">
        <f t="shared" si="2"/>
        <v>0.5643564356435643</v>
      </c>
      <c r="I27" s="47">
        <v>866593</v>
      </c>
      <c r="J27" s="48">
        <f t="shared" si="3"/>
        <v>6.577482162906924E-05</v>
      </c>
      <c r="K27" s="49">
        <v>24</v>
      </c>
    </row>
    <row r="28" spans="1:11" ht="15">
      <c r="A28" s="50" t="s">
        <v>322</v>
      </c>
      <c r="B28" s="44">
        <v>48</v>
      </c>
      <c r="C28" s="44">
        <v>38</v>
      </c>
      <c r="D28" s="44">
        <v>8</v>
      </c>
      <c r="E28" s="45">
        <f t="shared" si="0"/>
        <v>0.21052631578947367</v>
      </c>
      <c r="F28" s="44">
        <v>30</v>
      </c>
      <c r="G28" s="46">
        <f t="shared" si="1"/>
        <v>6</v>
      </c>
      <c r="H28" s="46">
        <f t="shared" si="2"/>
        <v>1.263157894736842</v>
      </c>
      <c r="I28" s="47">
        <v>866593</v>
      </c>
      <c r="J28" s="48">
        <f t="shared" si="3"/>
        <v>5.5389323477110936E-05</v>
      </c>
      <c r="K28" s="49">
        <v>25</v>
      </c>
    </row>
    <row r="29" spans="1:11" ht="15">
      <c r="A29" s="50" t="s">
        <v>324</v>
      </c>
      <c r="B29" s="44">
        <v>33</v>
      </c>
      <c r="C29" s="44">
        <v>28</v>
      </c>
      <c r="D29" s="44">
        <v>7</v>
      </c>
      <c r="E29" s="45">
        <f t="shared" si="0"/>
        <v>0.25</v>
      </c>
      <c r="F29" s="44">
        <v>21</v>
      </c>
      <c r="G29" s="46">
        <f t="shared" si="1"/>
        <v>4.714285714285714</v>
      </c>
      <c r="H29" s="46">
        <f t="shared" si="2"/>
        <v>1.1785714285714286</v>
      </c>
      <c r="I29" s="47">
        <v>866593</v>
      </c>
      <c r="J29" s="48">
        <f t="shared" si="3"/>
        <v>3.8080159890513774E-05</v>
      </c>
      <c r="K29" s="49">
        <v>26</v>
      </c>
    </row>
    <row r="30" spans="1:11" ht="15">
      <c r="A30" s="50" t="s">
        <v>326</v>
      </c>
      <c r="B30" s="44">
        <v>30</v>
      </c>
      <c r="C30" s="44">
        <v>10</v>
      </c>
      <c r="D30" s="44">
        <v>4</v>
      </c>
      <c r="E30" s="45">
        <f t="shared" si="0"/>
        <v>0.4</v>
      </c>
      <c r="F30" s="44">
        <v>6</v>
      </c>
      <c r="G30" s="46">
        <f t="shared" si="1"/>
        <v>7.5</v>
      </c>
      <c r="H30" s="46">
        <f t="shared" si="2"/>
        <v>3</v>
      </c>
      <c r="I30" s="47">
        <v>866593</v>
      </c>
      <c r="J30" s="48">
        <f t="shared" si="3"/>
        <v>3.461832717319434E-05</v>
      </c>
      <c r="K30" s="49">
        <v>27</v>
      </c>
    </row>
    <row r="31" spans="1:11" ht="15">
      <c r="A31" s="50" t="s">
        <v>319</v>
      </c>
      <c r="B31" s="44">
        <v>25</v>
      </c>
      <c r="C31" s="44">
        <v>9</v>
      </c>
      <c r="D31" s="44">
        <v>2</v>
      </c>
      <c r="E31" s="45">
        <f t="shared" si="0"/>
        <v>0.2222222222222222</v>
      </c>
      <c r="F31" s="44">
        <v>7</v>
      </c>
      <c r="G31" s="46">
        <f t="shared" si="1"/>
        <v>12.5</v>
      </c>
      <c r="H31" s="46">
        <f t="shared" si="2"/>
        <v>2.7777777777777777</v>
      </c>
      <c r="I31" s="47">
        <v>866593</v>
      </c>
      <c r="J31" s="48">
        <f t="shared" si="3"/>
        <v>2.884860597766195E-05</v>
      </c>
      <c r="K31" s="49">
        <v>28</v>
      </c>
    </row>
    <row r="32" spans="1:11" ht="15">
      <c r="A32" s="50" t="s">
        <v>327</v>
      </c>
      <c r="B32" s="44">
        <v>25</v>
      </c>
      <c r="C32" s="44">
        <v>89</v>
      </c>
      <c r="D32" s="44">
        <v>7</v>
      </c>
      <c r="E32" s="45">
        <f t="shared" si="0"/>
        <v>0.07865168539325842</v>
      </c>
      <c r="F32" s="44">
        <v>82</v>
      </c>
      <c r="G32" s="46">
        <f t="shared" si="1"/>
        <v>3.5714285714285716</v>
      </c>
      <c r="H32" s="46">
        <f t="shared" si="2"/>
        <v>0.2808988764044944</v>
      </c>
      <c r="I32" s="47">
        <v>866593</v>
      </c>
      <c r="J32" s="48">
        <f t="shared" si="3"/>
        <v>2.884860597766195E-05</v>
      </c>
      <c r="K32" s="49">
        <v>28</v>
      </c>
    </row>
    <row r="33" spans="1:11" ht="15">
      <c r="A33" s="50" t="s">
        <v>325</v>
      </c>
      <c r="B33" s="44">
        <v>22</v>
      </c>
      <c r="C33" s="44">
        <v>8</v>
      </c>
      <c r="D33" s="44">
        <v>2</v>
      </c>
      <c r="E33" s="45">
        <f t="shared" si="0"/>
        <v>0.25</v>
      </c>
      <c r="F33" s="44">
        <v>6</v>
      </c>
      <c r="G33" s="46">
        <f t="shared" si="1"/>
        <v>11</v>
      </c>
      <c r="H33" s="46">
        <f t="shared" si="2"/>
        <v>2.75</v>
      </c>
      <c r="I33" s="47">
        <v>866593</v>
      </c>
      <c r="J33" s="48">
        <f t="shared" si="3"/>
        <v>2.5386773260342514E-05</v>
      </c>
      <c r="K33" s="49">
        <v>30</v>
      </c>
    </row>
    <row r="34" spans="1:11" ht="15">
      <c r="A34" s="50" t="s">
        <v>323</v>
      </c>
      <c r="B34" s="44">
        <v>20</v>
      </c>
      <c r="C34" s="44">
        <v>22</v>
      </c>
      <c r="D34" s="44">
        <v>5</v>
      </c>
      <c r="E34" s="45">
        <f t="shared" si="0"/>
        <v>0.22727272727272727</v>
      </c>
      <c r="F34" s="44">
        <v>17</v>
      </c>
      <c r="G34" s="46">
        <f t="shared" si="1"/>
        <v>4</v>
      </c>
      <c r="H34" s="46">
        <f t="shared" si="2"/>
        <v>0.9090909090909091</v>
      </c>
      <c r="I34" s="47">
        <v>866593</v>
      </c>
      <c r="J34" s="48">
        <f t="shared" si="3"/>
        <v>2.307888478212956E-05</v>
      </c>
      <c r="K34" s="49">
        <v>31</v>
      </c>
    </row>
    <row r="35" spans="1:11" ht="15">
      <c r="A35" s="50" t="s">
        <v>328</v>
      </c>
      <c r="B35" s="44">
        <v>20</v>
      </c>
      <c r="C35" s="44">
        <v>8</v>
      </c>
      <c r="D35" s="44">
        <v>4</v>
      </c>
      <c r="E35" s="45">
        <f t="shared" si="0"/>
        <v>0.5</v>
      </c>
      <c r="F35" s="44">
        <v>4</v>
      </c>
      <c r="G35" s="46">
        <f t="shared" si="1"/>
        <v>5</v>
      </c>
      <c r="H35" s="46">
        <f t="shared" si="2"/>
        <v>2.5</v>
      </c>
      <c r="I35" s="47">
        <v>866593</v>
      </c>
      <c r="J35" s="48">
        <f t="shared" si="3"/>
        <v>2.307888478212956E-05</v>
      </c>
      <c r="K35" s="49">
        <v>31</v>
      </c>
    </row>
    <row r="36" spans="1:11" ht="15">
      <c r="A36" s="50" t="s">
        <v>330</v>
      </c>
      <c r="B36" s="44">
        <v>14</v>
      </c>
      <c r="C36" s="44">
        <v>13</v>
      </c>
      <c r="D36" s="44">
        <v>4</v>
      </c>
      <c r="E36" s="45">
        <f t="shared" si="0"/>
        <v>0.3076923076923077</v>
      </c>
      <c r="F36" s="44">
        <v>9</v>
      </c>
      <c r="G36" s="46">
        <f t="shared" si="1"/>
        <v>3.5</v>
      </c>
      <c r="H36" s="46">
        <f t="shared" si="2"/>
        <v>1.0769230769230769</v>
      </c>
      <c r="I36" s="47">
        <v>866593</v>
      </c>
      <c r="J36" s="48">
        <f t="shared" si="3"/>
        <v>1.6155219347490692E-05</v>
      </c>
      <c r="K36" s="49">
        <v>33</v>
      </c>
    </row>
    <row r="37" spans="1:11" ht="15">
      <c r="A37" s="50" t="s">
        <v>331</v>
      </c>
      <c r="B37" s="44">
        <v>11</v>
      </c>
      <c r="C37" s="44">
        <v>11</v>
      </c>
      <c r="D37" s="44">
        <v>2</v>
      </c>
      <c r="E37" s="45">
        <f t="shared" si="0"/>
        <v>0.18181818181818182</v>
      </c>
      <c r="F37" s="44">
        <v>9</v>
      </c>
      <c r="G37" s="46">
        <f t="shared" si="1"/>
        <v>5.5</v>
      </c>
      <c r="H37" s="46">
        <f t="shared" si="2"/>
        <v>1</v>
      </c>
      <c r="I37" s="47">
        <v>866593</v>
      </c>
      <c r="J37" s="48">
        <f t="shared" si="3"/>
        <v>1.2693386630171257E-05</v>
      </c>
      <c r="K37" s="49">
        <v>34</v>
      </c>
    </row>
    <row r="38" spans="1:11" ht="15">
      <c r="A38" s="50" t="s">
        <v>329</v>
      </c>
      <c r="B38" s="44">
        <v>10</v>
      </c>
      <c r="C38" s="44">
        <v>265</v>
      </c>
      <c r="D38" s="44">
        <v>3</v>
      </c>
      <c r="E38" s="45">
        <f t="shared" si="0"/>
        <v>0.011320754716981131</v>
      </c>
      <c r="F38" s="44">
        <v>262</v>
      </c>
      <c r="G38" s="46">
        <f t="shared" si="1"/>
        <v>3.3333333333333335</v>
      </c>
      <c r="H38" s="46">
        <f t="shared" si="2"/>
        <v>0.03773584905660377</v>
      </c>
      <c r="I38" s="47">
        <v>866593</v>
      </c>
      <c r="J38" s="48">
        <f t="shared" si="3"/>
        <v>1.153944239106478E-05</v>
      </c>
      <c r="K38" s="49">
        <v>35</v>
      </c>
    </row>
    <row r="39" spans="1:11" ht="15">
      <c r="A39" s="50" t="s">
        <v>333</v>
      </c>
      <c r="B39" s="44">
        <v>9</v>
      </c>
      <c r="C39" s="44">
        <v>12</v>
      </c>
      <c r="D39" s="44">
        <v>1</v>
      </c>
      <c r="E39" s="45">
        <f t="shared" si="0"/>
        <v>0.08333333333333333</v>
      </c>
      <c r="F39" s="44">
        <v>11</v>
      </c>
      <c r="G39" s="46">
        <f t="shared" si="1"/>
        <v>9</v>
      </c>
      <c r="H39" s="46">
        <f t="shared" si="2"/>
        <v>0.75</v>
      </c>
      <c r="I39" s="47">
        <v>866593</v>
      </c>
      <c r="J39" s="48">
        <f t="shared" si="3"/>
        <v>1.03854981519583E-05</v>
      </c>
      <c r="K39" s="49">
        <v>36</v>
      </c>
    </row>
    <row r="40" spans="1:11" ht="15">
      <c r="A40" s="50" t="s">
        <v>334</v>
      </c>
      <c r="B40" s="44">
        <v>5</v>
      </c>
      <c r="C40" s="44">
        <v>7</v>
      </c>
      <c r="D40" s="44">
        <v>3</v>
      </c>
      <c r="E40" s="45">
        <f t="shared" si="0"/>
        <v>0.42857142857142855</v>
      </c>
      <c r="F40" s="44">
        <v>4</v>
      </c>
      <c r="G40" s="46">
        <f t="shared" si="1"/>
        <v>1.6666666666666667</v>
      </c>
      <c r="H40" s="46">
        <f t="shared" si="2"/>
        <v>0.7142857142857143</v>
      </c>
      <c r="I40" s="47">
        <v>866593</v>
      </c>
      <c r="J40" s="48">
        <f t="shared" si="3"/>
        <v>5.76972119553239E-06</v>
      </c>
      <c r="K40" s="49">
        <v>37</v>
      </c>
    </row>
    <row r="41" spans="1:11" ht="15">
      <c r="A41" s="50" t="s">
        <v>337</v>
      </c>
      <c r="B41" s="44">
        <v>3</v>
      </c>
      <c r="C41" s="44">
        <v>22</v>
      </c>
      <c r="D41" s="44">
        <v>1</v>
      </c>
      <c r="E41" s="45">
        <f t="shared" si="0"/>
        <v>0.045454545454545456</v>
      </c>
      <c r="F41" s="44">
        <v>21</v>
      </c>
      <c r="G41" s="46">
        <f t="shared" si="1"/>
        <v>3</v>
      </c>
      <c r="H41" s="46">
        <f t="shared" si="2"/>
        <v>0.13636363636363635</v>
      </c>
      <c r="I41" s="47">
        <v>866593</v>
      </c>
      <c r="J41" s="48">
        <f t="shared" si="3"/>
        <v>3.4618327173194335E-06</v>
      </c>
      <c r="K41" s="49">
        <v>38</v>
      </c>
    </row>
    <row r="42" spans="1:11" ht="15">
      <c r="A42" s="50" t="s">
        <v>338</v>
      </c>
      <c r="B42" s="44">
        <v>3</v>
      </c>
      <c r="C42" s="44">
        <v>44</v>
      </c>
      <c r="D42" s="44">
        <v>3</v>
      </c>
      <c r="E42" s="45">
        <f t="shared" si="0"/>
        <v>0.06818181818181818</v>
      </c>
      <c r="F42" s="44">
        <v>41</v>
      </c>
      <c r="G42" s="46">
        <f t="shared" si="1"/>
        <v>1</v>
      </c>
      <c r="H42" s="46">
        <f t="shared" si="2"/>
        <v>0.06818181818181818</v>
      </c>
      <c r="I42" s="47">
        <v>866593</v>
      </c>
      <c r="J42" s="48">
        <f t="shared" si="3"/>
        <v>3.4618327173194335E-06</v>
      </c>
      <c r="K42" s="49">
        <v>38</v>
      </c>
    </row>
    <row r="43" spans="1:11" ht="15">
      <c r="A43" s="50" t="s">
        <v>336</v>
      </c>
      <c r="B43" s="44">
        <v>2</v>
      </c>
      <c r="C43" s="44">
        <v>6</v>
      </c>
      <c r="D43" s="44">
        <v>2</v>
      </c>
      <c r="E43" s="45">
        <f t="shared" si="0"/>
        <v>0.3333333333333333</v>
      </c>
      <c r="F43" s="44">
        <v>4</v>
      </c>
      <c r="G43" s="46">
        <f t="shared" si="1"/>
        <v>1</v>
      </c>
      <c r="H43" s="46">
        <f t="shared" si="2"/>
        <v>0.3333333333333333</v>
      </c>
      <c r="I43" s="47">
        <v>866593</v>
      </c>
      <c r="J43" s="48">
        <f t="shared" si="3"/>
        <v>2.307888478212956E-06</v>
      </c>
      <c r="K43" s="49">
        <v>40</v>
      </c>
    </row>
    <row r="44" spans="1:11" ht="15">
      <c r="A44" s="50" t="s">
        <v>332</v>
      </c>
      <c r="B44" s="44">
        <v>1</v>
      </c>
      <c r="C44" s="44">
        <v>8</v>
      </c>
      <c r="D44" s="44">
        <v>1</v>
      </c>
      <c r="E44" s="45">
        <f t="shared" si="0"/>
        <v>0.125</v>
      </c>
      <c r="F44" s="44">
        <v>7</v>
      </c>
      <c r="G44" s="46">
        <f t="shared" si="1"/>
        <v>1</v>
      </c>
      <c r="H44" s="46">
        <f t="shared" si="2"/>
        <v>0.125</v>
      </c>
      <c r="I44" s="47">
        <v>866593</v>
      </c>
      <c r="J44" s="48">
        <f t="shared" si="3"/>
        <v>1.153944239106478E-06</v>
      </c>
      <c r="K44" s="49">
        <v>41</v>
      </c>
    </row>
    <row r="45" spans="1:11" ht="15">
      <c r="A45" s="50" t="s">
        <v>335</v>
      </c>
      <c r="B45" s="51" t="s">
        <v>87</v>
      </c>
      <c r="C45" s="44">
        <v>8</v>
      </c>
      <c r="D45" s="44">
        <v>0</v>
      </c>
      <c r="E45" s="45">
        <f t="shared" si="0"/>
        <v>0</v>
      </c>
      <c r="F45" s="44">
        <v>8</v>
      </c>
      <c r="G45" s="52" t="s">
        <v>110</v>
      </c>
      <c r="H45" s="46">
        <v>0</v>
      </c>
      <c r="I45" s="47">
        <v>866593</v>
      </c>
      <c r="J45" s="48">
        <v>0</v>
      </c>
      <c r="K45" s="49">
        <v>42</v>
      </c>
    </row>
    <row r="46" spans="1:11" ht="15">
      <c r="A46" s="50" t="s">
        <v>339</v>
      </c>
      <c r="B46" s="51" t="s">
        <v>87</v>
      </c>
      <c r="C46" s="44">
        <v>4</v>
      </c>
      <c r="D46" s="44">
        <v>0</v>
      </c>
      <c r="E46" s="45">
        <f t="shared" si="0"/>
        <v>0</v>
      </c>
      <c r="F46" s="44">
        <v>4</v>
      </c>
      <c r="G46" s="52" t="s">
        <v>110</v>
      </c>
      <c r="H46" s="46">
        <v>0</v>
      </c>
      <c r="I46" s="47">
        <v>866593</v>
      </c>
      <c r="J46" s="48">
        <v>0</v>
      </c>
      <c r="K46" s="49">
        <v>42</v>
      </c>
    </row>
    <row r="47" spans="1:11" ht="15">
      <c r="A47" s="50" t="s">
        <v>341</v>
      </c>
      <c r="B47" s="51" t="s">
        <v>87</v>
      </c>
      <c r="C47" s="44">
        <v>1</v>
      </c>
      <c r="D47" s="44">
        <v>0</v>
      </c>
      <c r="E47" s="45">
        <f t="shared" si="0"/>
        <v>0</v>
      </c>
      <c r="F47" s="44">
        <v>1</v>
      </c>
      <c r="G47" s="52" t="s">
        <v>110</v>
      </c>
      <c r="H47" s="46">
        <v>0</v>
      </c>
      <c r="I47" s="47">
        <v>866593</v>
      </c>
      <c r="J47" s="48">
        <v>0</v>
      </c>
      <c r="K47" s="49">
        <v>42</v>
      </c>
    </row>
    <row r="48" spans="1:11" ht="15">
      <c r="A48" s="11" t="s">
        <v>342</v>
      </c>
      <c r="B48" s="51" t="s">
        <v>87</v>
      </c>
      <c r="C48" s="51" t="s">
        <v>87</v>
      </c>
      <c r="D48" s="53" t="s">
        <v>87</v>
      </c>
      <c r="E48" s="53" t="s">
        <v>87</v>
      </c>
      <c r="F48" s="53" t="s">
        <v>87</v>
      </c>
      <c r="G48" s="53" t="s">
        <v>87</v>
      </c>
      <c r="H48" s="53" t="s">
        <v>87</v>
      </c>
      <c r="I48" s="47">
        <v>866593</v>
      </c>
      <c r="J48" s="48">
        <v>0</v>
      </c>
      <c r="K48" s="49">
        <v>42</v>
      </c>
    </row>
    <row r="49" spans="1:11" ht="15">
      <c r="A49" s="11" t="s">
        <v>340</v>
      </c>
      <c r="B49" s="51" t="s">
        <v>87</v>
      </c>
      <c r="C49" s="51" t="s">
        <v>87</v>
      </c>
      <c r="D49" s="53" t="s">
        <v>87</v>
      </c>
      <c r="E49" s="53" t="s">
        <v>87</v>
      </c>
      <c r="F49" s="53" t="s">
        <v>87</v>
      </c>
      <c r="G49" s="53" t="s">
        <v>87</v>
      </c>
      <c r="H49" s="53" t="s">
        <v>87</v>
      </c>
      <c r="I49" s="47">
        <v>866593</v>
      </c>
      <c r="J49" s="48">
        <v>0</v>
      </c>
      <c r="K49" s="49">
        <v>42</v>
      </c>
    </row>
    <row r="50" spans="1:11" ht="15">
      <c r="A50" s="11" t="s">
        <v>343</v>
      </c>
      <c r="B50" s="51" t="s">
        <v>87</v>
      </c>
      <c r="C50" s="51" t="s">
        <v>87</v>
      </c>
      <c r="D50" s="53" t="s">
        <v>87</v>
      </c>
      <c r="E50" s="53" t="s">
        <v>87</v>
      </c>
      <c r="F50" s="53" t="s">
        <v>87</v>
      </c>
      <c r="G50" s="53" t="s">
        <v>87</v>
      </c>
      <c r="H50" s="53" t="s">
        <v>87</v>
      </c>
      <c r="I50" s="47">
        <v>866593</v>
      </c>
      <c r="J50" s="48">
        <v>0</v>
      </c>
      <c r="K50" s="49">
        <v>42</v>
      </c>
    </row>
    <row r="51" spans="1:11" ht="15">
      <c r="A51" s="11" t="s">
        <v>344</v>
      </c>
      <c r="B51" s="51" t="s">
        <v>87</v>
      </c>
      <c r="C51" s="12" t="s">
        <v>87</v>
      </c>
      <c r="D51" s="53" t="s">
        <v>87</v>
      </c>
      <c r="E51" s="53" t="s">
        <v>87</v>
      </c>
      <c r="F51" s="54" t="s">
        <v>87</v>
      </c>
      <c r="G51" s="53" t="s">
        <v>87</v>
      </c>
      <c r="H51" s="53" t="s">
        <v>87</v>
      </c>
      <c r="I51" s="47">
        <v>866593</v>
      </c>
      <c r="J51" s="48">
        <v>0</v>
      </c>
      <c r="K51" s="49">
        <v>42</v>
      </c>
    </row>
    <row r="52" spans="1:11" ht="18.75">
      <c r="A52" s="55" t="s">
        <v>88</v>
      </c>
      <c r="B52" s="56">
        <f>SUM(B4:B47)</f>
        <v>142351</v>
      </c>
      <c r="C52" s="56">
        <f>SUM(C4:C47)</f>
        <v>46155</v>
      </c>
      <c r="D52" s="56">
        <f>SUM(D4:D47)</f>
        <v>8336</v>
      </c>
      <c r="E52" s="57">
        <f>D52/C52</f>
        <v>0.18060881811288051</v>
      </c>
      <c r="F52" s="56">
        <f>SUM(F4:F47)</f>
        <v>37819</v>
      </c>
      <c r="G52" s="58">
        <f>B52/D52</f>
        <v>17.07665547024952</v>
      </c>
      <c r="H52" s="58">
        <f>B52/C52</f>
        <v>3.0841945618026214</v>
      </c>
      <c r="I52" s="59"/>
      <c r="J52" s="59"/>
      <c r="K52" s="59"/>
    </row>
  </sheetData>
  <mergeCells count="2">
    <mergeCell ref="A1:B1"/>
    <mergeCell ref="C1:K1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L60"/>
  <sheetViews>
    <sheetView workbookViewId="0" topLeftCell="A1">
      <pane ySplit="4" topLeftCell="A60" activePane="bottomLeft" state="frozen"/>
      <selection pane="bottomLeft" activeCell="B3" sqref="B3:C3"/>
    </sheetView>
  </sheetViews>
  <sheetFormatPr defaultColWidth="10.8515625" defaultRowHeight="15"/>
  <cols>
    <col min="1" max="1" width="10.8515625" style="13" customWidth="1"/>
    <col min="2" max="2" width="22.421875" style="13" customWidth="1"/>
    <col min="3" max="3" width="49.8515625" style="14" bestFit="1" customWidth="1"/>
    <col min="4" max="4" width="17.28125" style="14" customWidth="1"/>
    <col min="5" max="6" width="18.421875" style="13" customWidth="1"/>
    <col min="7" max="8" width="16.421875" style="13" customWidth="1"/>
    <col min="9" max="9" width="16.00390625" style="13" customWidth="1"/>
    <col min="10" max="10" width="14.140625" style="13" customWidth="1"/>
    <col min="11" max="12" width="10.8515625" style="13" customWidth="1"/>
    <col min="13" max="13" width="23.421875" style="13" customWidth="1"/>
    <col min="14" max="16384" width="10.8515625" style="13" customWidth="1"/>
  </cols>
  <sheetData>
    <row r="2" spans="2:12" ht="78" customHeight="1">
      <c r="B2" s="115" t="s">
        <v>89</v>
      </c>
      <c r="C2" s="116"/>
      <c r="D2" s="117" t="s">
        <v>90</v>
      </c>
      <c r="E2" s="118"/>
      <c r="F2" s="118"/>
      <c r="G2" s="118"/>
      <c r="H2" s="118"/>
      <c r="I2" s="118"/>
      <c r="J2" s="118"/>
      <c r="K2" s="118"/>
      <c r="L2" s="119"/>
    </row>
    <row r="3" spans="2:12" ht="72.6" customHeight="1">
      <c r="B3" s="120" t="s">
        <v>345</v>
      </c>
      <c r="C3" s="121"/>
      <c r="D3" s="1" t="s">
        <v>53</v>
      </c>
      <c r="E3" s="2" t="s">
        <v>54</v>
      </c>
      <c r="F3" s="3" t="s">
        <v>55</v>
      </c>
      <c r="G3" s="4" t="s">
        <v>56</v>
      </c>
      <c r="H3" s="4" t="s">
        <v>57</v>
      </c>
      <c r="I3" s="5" t="s">
        <v>58</v>
      </c>
      <c r="J3" s="5" t="s">
        <v>59</v>
      </c>
      <c r="K3" s="1" t="s">
        <v>60</v>
      </c>
      <c r="L3" s="1" t="s">
        <v>61</v>
      </c>
    </row>
    <row r="4" spans="2:12" ht="15">
      <c r="B4" s="6" t="s">
        <v>62</v>
      </c>
      <c r="C4" s="7" t="s">
        <v>63</v>
      </c>
      <c r="D4" s="8" t="s">
        <v>92</v>
      </c>
      <c r="E4" s="15" t="s">
        <v>93</v>
      </c>
      <c r="F4" s="16" t="s">
        <v>94</v>
      </c>
      <c r="G4" s="8" t="s">
        <v>95</v>
      </c>
      <c r="H4" s="8" t="s">
        <v>96</v>
      </c>
      <c r="I4" s="17" t="s">
        <v>97</v>
      </c>
      <c r="J4" s="17" t="s">
        <v>98</v>
      </c>
      <c r="K4" s="8" t="s">
        <v>64</v>
      </c>
      <c r="L4" s="8" t="s">
        <v>99</v>
      </c>
    </row>
    <row r="5" spans="2:12" ht="15">
      <c r="B5" s="9" t="s">
        <v>65</v>
      </c>
      <c r="C5" s="9" t="s">
        <v>29</v>
      </c>
      <c r="D5" s="73">
        <v>18977</v>
      </c>
      <c r="E5" s="73">
        <v>3164</v>
      </c>
      <c r="F5" s="74">
        <v>937</v>
      </c>
      <c r="G5" s="75">
        <f aca="true" t="shared" si="0" ref="G5:G58">F5/E5</f>
        <v>0.2961441213653603</v>
      </c>
      <c r="H5" s="73">
        <v>2227</v>
      </c>
      <c r="I5" s="46">
        <f aca="true" t="shared" si="1" ref="I5:I58">D5/F5</f>
        <v>20.252934898612594</v>
      </c>
      <c r="J5" s="46">
        <f aca="true" t="shared" si="2" ref="J5:J58">D5/E5</f>
        <v>5.997787610619469</v>
      </c>
      <c r="K5" s="10">
        <v>115443</v>
      </c>
      <c r="L5" s="48">
        <f aca="true" t="shared" si="3" ref="L5:L58">D5/K5</f>
        <v>0.16438415495092817</v>
      </c>
    </row>
    <row r="6" spans="2:12" ht="15">
      <c r="B6" s="9" t="s">
        <v>66</v>
      </c>
      <c r="C6" s="9" t="s">
        <v>20</v>
      </c>
      <c r="D6" s="73">
        <v>6536</v>
      </c>
      <c r="E6" s="73">
        <v>525</v>
      </c>
      <c r="F6" s="74">
        <v>189</v>
      </c>
      <c r="G6" s="75">
        <f t="shared" si="0"/>
        <v>0.36</v>
      </c>
      <c r="H6" s="73">
        <v>336</v>
      </c>
      <c r="I6" s="46">
        <f t="shared" si="1"/>
        <v>34.58201058201058</v>
      </c>
      <c r="J6" s="46">
        <f t="shared" si="2"/>
        <v>12.449523809523809</v>
      </c>
      <c r="K6" s="10">
        <v>41610</v>
      </c>
      <c r="L6" s="48">
        <f t="shared" si="3"/>
        <v>0.15707762557077626</v>
      </c>
    </row>
    <row r="7" spans="2:12" ht="15">
      <c r="B7" s="9" t="s">
        <v>67</v>
      </c>
      <c r="C7" s="9" t="s">
        <v>9</v>
      </c>
      <c r="D7" s="73">
        <v>8516</v>
      </c>
      <c r="E7" s="73">
        <v>707</v>
      </c>
      <c r="F7" s="74">
        <v>307</v>
      </c>
      <c r="G7" s="75">
        <f t="shared" si="0"/>
        <v>0.43422913719943423</v>
      </c>
      <c r="H7" s="73">
        <v>400</v>
      </c>
      <c r="I7" s="46">
        <f t="shared" si="1"/>
        <v>27.73941368078176</v>
      </c>
      <c r="J7" s="46">
        <f t="shared" si="2"/>
        <v>12.045261669024045</v>
      </c>
      <c r="K7" s="10">
        <v>68336</v>
      </c>
      <c r="L7" s="48">
        <f t="shared" si="3"/>
        <v>0.12461952704284711</v>
      </c>
    </row>
    <row r="8" spans="2:12" ht="15">
      <c r="B8" s="9" t="s">
        <v>68</v>
      </c>
      <c r="C8" s="9" t="s">
        <v>2</v>
      </c>
      <c r="D8" s="73">
        <v>3570</v>
      </c>
      <c r="E8" s="73">
        <v>1143</v>
      </c>
      <c r="F8" s="74">
        <v>175</v>
      </c>
      <c r="G8" s="75">
        <f t="shared" si="0"/>
        <v>0.15310586176727908</v>
      </c>
      <c r="H8" s="73">
        <v>968</v>
      </c>
      <c r="I8" s="46">
        <f t="shared" si="1"/>
        <v>20.4</v>
      </c>
      <c r="J8" s="46">
        <f t="shared" si="2"/>
        <v>3.1233595800524934</v>
      </c>
      <c r="K8" s="10">
        <v>49088</v>
      </c>
      <c r="L8" s="48">
        <f t="shared" si="3"/>
        <v>0.07272653194263363</v>
      </c>
    </row>
    <row r="9" spans="2:12" ht="15">
      <c r="B9" s="9" t="s">
        <v>69</v>
      </c>
      <c r="C9" s="9" t="s">
        <v>8</v>
      </c>
      <c r="D9" s="73">
        <v>2654</v>
      </c>
      <c r="E9" s="73">
        <v>1228</v>
      </c>
      <c r="F9" s="74">
        <v>255</v>
      </c>
      <c r="G9" s="75">
        <f t="shared" si="0"/>
        <v>0.20765472312703584</v>
      </c>
      <c r="H9" s="73">
        <v>973</v>
      </c>
      <c r="I9" s="46">
        <f t="shared" si="1"/>
        <v>10.407843137254902</v>
      </c>
      <c r="J9" s="46">
        <f t="shared" si="2"/>
        <v>2.1612377850162865</v>
      </c>
      <c r="K9" s="10">
        <v>75607</v>
      </c>
      <c r="L9" s="48">
        <f t="shared" si="3"/>
        <v>0.035102569867869374</v>
      </c>
    </row>
    <row r="10" spans="2:12" ht="15">
      <c r="B10" s="9" t="s">
        <v>73</v>
      </c>
      <c r="C10" s="9" t="s">
        <v>47</v>
      </c>
      <c r="D10" s="73">
        <v>265</v>
      </c>
      <c r="E10" s="73">
        <v>164</v>
      </c>
      <c r="F10" s="74">
        <v>32</v>
      </c>
      <c r="G10" s="75">
        <f t="shared" si="0"/>
        <v>0.1951219512195122</v>
      </c>
      <c r="H10" s="73">
        <v>132</v>
      </c>
      <c r="I10" s="46">
        <f t="shared" si="1"/>
        <v>8.28125</v>
      </c>
      <c r="J10" s="46">
        <f t="shared" si="2"/>
        <v>1.6158536585365855</v>
      </c>
      <c r="K10" s="10">
        <v>10013</v>
      </c>
      <c r="L10" s="48">
        <f t="shared" si="3"/>
        <v>0.02646559472685509</v>
      </c>
    </row>
    <row r="11" spans="2:12" ht="15">
      <c r="B11" s="9" t="s">
        <v>71</v>
      </c>
      <c r="C11" s="9" t="s">
        <v>31</v>
      </c>
      <c r="D11" s="73">
        <v>460</v>
      </c>
      <c r="E11" s="73">
        <v>238</v>
      </c>
      <c r="F11" s="74">
        <v>19</v>
      </c>
      <c r="G11" s="75">
        <f t="shared" si="0"/>
        <v>0.07983193277310924</v>
      </c>
      <c r="H11" s="73">
        <v>219</v>
      </c>
      <c r="I11" s="46">
        <f t="shared" si="1"/>
        <v>24.210526315789473</v>
      </c>
      <c r="J11" s="46">
        <f t="shared" si="2"/>
        <v>1.9327731092436975</v>
      </c>
      <c r="K11" s="10">
        <v>18194</v>
      </c>
      <c r="L11" s="48">
        <f t="shared" si="3"/>
        <v>0.025283060349565793</v>
      </c>
    </row>
    <row r="12" spans="2:12" ht="15">
      <c r="B12" s="9" t="s">
        <v>70</v>
      </c>
      <c r="C12" s="9" t="s">
        <v>11</v>
      </c>
      <c r="D12" s="73">
        <v>434</v>
      </c>
      <c r="E12" s="73">
        <v>9</v>
      </c>
      <c r="F12" s="74">
        <v>7</v>
      </c>
      <c r="G12" s="75">
        <f t="shared" si="0"/>
        <v>0.7777777777777778</v>
      </c>
      <c r="H12" s="73">
        <v>2</v>
      </c>
      <c r="I12" s="46">
        <f t="shared" si="1"/>
        <v>62</v>
      </c>
      <c r="J12" s="46">
        <f t="shared" si="2"/>
        <v>48.22222222222222</v>
      </c>
      <c r="K12" s="10">
        <v>17877</v>
      </c>
      <c r="L12" s="48">
        <f t="shared" si="3"/>
        <v>0.0242770039715836</v>
      </c>
    </row>
    <row r="13" spans="2:12" ht="15">
      <c r="B13" s="9" t="s">
        <v>73</v>
      </c>
      <c r="C13" s="9" t="s">
        <v>23</v>
      </c>
      <c r="D13" s="73">
        <v>191</v>
      </c>
      <c r="E13" s="73">
        <v>53</v>
      </c>
      <c r="F13" s="74">
        <v>13</v>
      </c>
      <c r="G13" s="75">
        <f t="shared" si="0"/>
        <v>0.24528301886792453</v>
      </c>
      <c r="H13" s="73">
        <v>40</v>
      </c>
      <c r="I13" s="46">
        <f t="shared" si="1"/>
        <v>14.692307692307692</v>
      </c>
      <c r="J13" s="46">
        <f t="shared" si="2"/>
        <v>3.6037735849056602</v>
      </c>
      <c r="K13" s="10">
        <v>10013</v>
      </c>
      <c r="L13" s="48">
        <f t="shared" si="3"/>
        <v>0.01907520223709178</v>
      </c>
    </row>
    <row r="14" spans="2:12" ht="15">
      <c r="B14" s="9" t="s">
        <v>69</v>
      </c>
      <c r="C14" s="9" t="s">
        <v>14</v>
      </c>
      <c r="D14" s="73">
        <v>1433</v>
      </c>
      <c r="E14" s="73">
        <v>918</v>
      </c>
      <c r="F14" s="74">
        <v>139</v>
      </c>
      <c r="G14" s="75">
        <f t="shared" si="0"/>
        <v>0.1514161220043573</v>
      </c>
      <c r="H14" s="73">
        <v>779</v>
      </c>
      <c r="I14" s="46">
        <f t="shared" si="1"/>
        <v>10.309352517985612</v>
      </c>
      <c r="J14" s="46">
        <f t="shared" si="2"/>
        <v>1.5610021786492374</v>
      </c>
      <c r="K14" s="10">
        <v>75607</v>
      </c>
      <c r="L14" s="48">
        <f t="shared" si="3"/>
        <v>0.01895327152247808</v>
      </c>
    </row>
    <row r="15" spans="2:12" ht="15">
      <c r="B15" s="9" t="s">
        <v>75</v>
      </c>
      <c r="C15" s="9" t="s">
        <v>3</v>
      </c>
      <c r="D15" s="73">
        <v>399</v>
      </c>
      <c r="E15" s="73">
        <v>75</v>
      </c>
      <c r="F15" s="74">
        <v>24</v>
      </c>
      <c r="G15" s="75">
        <f t="shared" si="0"/>
        <v>0.32</v>
      </c>
      <c r="H15" s="73">
        <v>51</v>
      </c>
      <c r="I15" s="46">
        <f t="shared" si="1"/>
        <v>16.625</v>
      </c>
      <c r="J15" s="46">
        <f t="shared" si="2"/>
        <v>5.32</v>
      </c>
      <c r="K15" s="10">
        <v>22694</v>
      </c>
      <c r="L15" s="48">
        <f t="shared" si="3"/>
        <v>0.0175817396668723</v>
      </c>
    </row>
    <row r="16" spans="2:12" ht="15">
      <c r="B16" s="9" t="s">
        <v>70</v>
      </c>
      <c r="C16" s="9" t="s">
        <v>7</v>
      </c>
      <c r="D16" s="73">
        <v>284</v>
      </c>
      <c r="E16" s="73">
        <v>139</v>
      </c>
      <c r="F16" s="74">
        <v>21</v>
      </c>
      <c r="G16" s="75">
        <f t="shared" si="0"/>
        <v>0.1510791366906475</v>
      </c>
      <c r="H16" s="73">
        <v>118</v>
      </c>
      <c r="I16" s="46">
        <f t="shared" si="1"/>
        <v>13.523809523809524</v>
      </c>
      <c r="J16" s="46">
        <f t="shared" si="2"/>
        <v>2.0431654676258995</v>
      </c>
      <c r="K16" s="10">
        <v>17877</v>
      </c>
      <c r="L16" s="48">
        <f t="shared" si="3"/>
        <v>0.015886334396151478</v>
      </c>
    </row>
    <row r="17" spans="2:12" ht="15">
      <c r="B17" s="9" t="s">
        <v>74</v>
      </c>
      <c r="C17" s="9" t="s">
        <v>1</v>
      </c>
      <c r="D17" s="73">
        <v>887</v>
      </c>
      <c r="E17" s="73">
        <v>473</v>
      </c>
      <c r="F17" s="74">
        <v>109</v>
      </c>
      <c r="G17" s="75">
        <f t="shared" si="0"/>
        <v>0.23044397463002114</v>
      </c>
      <c r="H17" s="73">
        <v>364</v>
      </c>
      <c r="I17" s="46">
        <f t="shared" si="1"/>
        <v>8.137614678899082</v>
      </c>
      <c r="J17" s="46">
        <f t="shared" si="2"/>
        <v>1.8752642706131077</v>
      </c>
      <c r="K17" s="10">
        <v>66720</v>
      </c>
      <c r="L17" s="48">
        <f t="shared" si="3"/>
        <v>0.013294364508393285</v>
      </c>
    </row>
    <row r="18" spans="2:12" ht="15">
      <c r="B18" s="9" t="s">
        <v>76</v>
      </c>
      <c r="C18" s="9" t="s">
        <v>36</v>
      </c>
      <c r="D18" s="73">
        <v>347</v>
      </c>
      <c r="E18" s="73">
        <v>178</v>
      </c>
      <c r="F18" s="74">
        <v>28</v>
      </c>
      <c r="G18" s="75">
        <f t="shared" si="0"/>
        <v>0.15730337078651685</v>
      </c>
      <c r="H18" s="73">
        <v>150</v>
      </c>
      <c r="I18" s="46">
        <f t="shared" si="1"/>
        <v>12.392857142857142</v>
      </c>
      <c r="J18" s="46">
        <f t="shared" si="2"/>
        <v>1.949438202247191</v>
      </c>
      <c r="K18" s="10">
        <v>28172</v>
      </c>
      <c r="L18" s="48">
        <f t="shared" si="3"/>
        <v>0.012317194377395996</v>
      </c>
    </row>
    <row r="19" spans="2:12" ht="15">
      <c r="B19" s="9" t="s">
        <v>77</v>
      </c>
      <c r="C19" s="9" t="s">
        <v>15</v>
      </c>
      <c r="D19" s="73">
        <v>353</v>
      </c>
      <c r="E19" s="73">
        <v>85</v>
      </c>
      <c r="F19" s="74">
        <v>29</v>
      </c>
      <c r="G19" s="75">
        <f t="shared" si="0"/>
        <v>0.3411764705882353</v>
      </c>
      <c r="H19" s="73">
        <v>56</v>
      </c>
      <c r="I19" s="46">
        <f t="shared" si="1"/>
        <v>12.172413793103448</v>
      </c>
      <c r="J19" s="46">
        <f t="shared" si="2"/>
        <v>4.152941176470589</v>
      </c>
      <c r="K19" s="10">
        <v>30494</v>
      </c>
      <c r="L19" s="48">
        <f t="shared" si="3"/>
        <v>0.011576047747097789</v>
      </c>
    </row>
    <row r="20" spans="2:12" ht="15">
      <c r="B20" s="9" t="s">
        <v>78</v>
      </c>
      <c r="C20" s="9" t="s">
        <v>22</v>
      </c>
      <c r="D20" s="73">
        <v>462</v>
      </c>
      <c r="E20" s="73">
        <v>34</v>
      </c>
      <c r="F20" s="74">
        <v>15</v>
      </c>
      <c r="G20" s="75">
        <f t="shared" si="0"/>
        <v>0.4411764705882353</v>
      </c>
      <c r="H20" s="73">
        <v>19</v>
      </c>
      <c r="I20" s="46">
        <f t="shared" si="1"/>
        <v>30.8</v>
      </c>
      <c r="J20" s="46">
        <f t="shared" si="2"/>
        <v>13.588235294117647</v>
      </c>
      <c r="K20" s="10">
        <v>40830</v>
      </c>
      <c r="L20" s="48">
        <f t="shared" si="3"/>
        <v>0.011315209404849376</v>
      </c>
    </row>
    <row r="21" spans="2:12" ht="15">
      <c r="B21" s="9" t="s">
        <v>79</v>
      </c>
      <c r="C21" s="9" t="s">
        <v>40</v>
      </c>
      <c r="D21" s="73">
        <v>585</v>
      </c>
      <c r="E21" s="73">
        <v>229</v>
      </c>
      <c r="F21" s="74">
        <v>50</v>
      </c>
      <c r="G21" s="75">
        <f t="shared" si="0"/>
        <v>0.2183406113537118</v>
      </c>
      <c r="H21" s="73">
        <v>179</v>
      </c>
      <c r="I21" s="46">
        <f t="shared" si="1"/>
        <v>11.7</v>
      </c>
      <c r="J21" s="46">
        <f t="shared" si="2"/>
        <v>2.554585152838428</v>
      </c>
      <c r="K21" s="10">
        <v>52738</v>
      </c>
      <c r="L21" s="48">
        <f t="shared" si="3"/>
        <v>0.011092570821798323</v>
      </c>
    </row>
    <row r="22" spans="2:12" ht="15">
      <c r="B22" s="9" t="s">
        <v>70</v>
      </c>
      <c r="C22" s="9" t="s">
        <v>39</v>
      </c>
      <c r="D22" s="73">
        <v>161</v>
      </c>
      <c r="E22" s="73">
        <v>12</v>
      </c>
      <c r="F22" s="74">
        <v>3</v>
      </c>
      <c r="G22" s="75">
        <f t="shared" si="0"/>
        <v>0.25</v>
      </c>
      <c r="H22" s="73">
        <v>9</v>
      </c>
      <c r="I22" s="46">
        <f t="shared" si="1"/>
        <v>53.666666666666664</v>
      </c>
      <c r="J22" s="46">
        <f t="shared" si="2"/>
        <v>13.416666666666666</v>
      </c>
      <c r="K22" s="10">
        <v>17877</v>
      </c>
      <c r="L22" s="48">
        <f t="shared" si="3"/>
        <v>0.009005985344297142</v>
      </c>
    </row>
    <row r="23" spans="2:12" ht="15">
      <c r="B23" s="9" t="s">
        <v>72</v>
      </c>
      <c r="C23" s="9" t="s">
        <v>44</v>
      </c>
      <c r="D23" s="73">
        <v>93</v>
      </c>
      <c r="E23" s="73">
        <v>20</v>
      </c>
      <c r="F23" s="74">
        <v>4</v>
      </c>
      <c r="G23" s="75">
        <f t="shared" si="0"/>
        <v>0.2</v>
      </c>
      <c r="H23" s="73">
        <v>16</v>
      </c>
      <c r="I23" s="46">
        <f t="shared" si="1"/>
        <v>23.25</v>
      </c>
      <c r="J23" s="46">
        <f t="shared" si="2"/>
        <v>4.65</v>
      </c>
      <c r="K23" s="10">
        <v>10351</v>
      </c>
      <c r="L23" s="48">
        <f t="shared" si="3"/>
        <v>0.008984639165298038</v>
      </c>
    </row>
    <row r="24" spans="2:12" ht="15">
      <c r="B24" s="9" t="s">
        <v>69</v>
      </c>
      <c r="C24" s="9" t="s">
        <v>28</v>
      </c>
      <c r="D24" s="73">
        <v>541</v>
      </c>
      <c r="E24" s="73">
        <v>115</v>
      </c>
      <c r="F24" s="74">
        <v>34</v>
      </c>
      <c r="G24" s="75">
        <f t="shared" si="0"/>
        <v>0.2956521739130435</v>
      </c>
      <c r="H24" s="73">
        <v>81</v>
      </c>
      <c r="I24" s="46">
        <f t="shared" si="1"/>
        <v>15.911764705882353</v>
      </c>
      <c r="J24" s="46">
        <f t="shared" si="2"/>
        <v>4.7043478260869565</v>
      </c>
      <c r="K24" s="10">
        <v>75607</v>
      </c>
      <c r="L24" s="48">
        <f t="shared" si="3"/>
        <v>0.007155422116999749</v>
      </c>
    </row>
    <row r="25" spans="2:12" ht="15">
      <c r="B25" s="9" t="s">
        <v>70</v>
      </c>
      <c r="C25" s="9" t="s">
        <v>4</v>
      </c>
      <c r="D25" s="73">
        <v>126</v>
      </c>
      <c r="E25" s="73">
        <v>17</v>
      </c>
      <c r="F25" s="74">
        <v>6</v>
      </c>
      <c r="G25" s="75">
        <f t="shared" si="0"/>
        <v>0.35294117647058826</v>
      </c>
      <c r="H25" s="73">
        <v>11</v>
      </c>
      <c r="I25" s="46">
        <f t="shared" si="1"/>
        <v>21</v>
      </c>
      <c r="J25" s="46">
        <f t="shared" si="2"/>
        <v>7.411764705882353</v>
      </c>
      <c r="K25" s="10">
        <v>17877</v>
      </c>
      <c r="L25" s="48">
        <f t="shared" si="3"/>
        <v>0.00704816244336298</v>
      </c>
    </row>
    <row r="26" spans="2:12" ht="15">
      <c r="B26" s="9" t="s">
        <v>79</v>
      </c>
      <c r="C26" s="9" t="s">
        <v>26</v>
      </c>
      <c r="D26" s="73">
        <v>241</v>
      </c>
      <c r="E26" s="73">
        <v>45</v>
      </c>
      <c r="F26" s="74">
        <v>9</v>
      </c>
      <c r="G26" s="75">
        <f t="shared" si="0"/>
        <v>0.2</v>
      </c>
      <c r="H26" s="73">
        <v>36</v>
      </c>
      <c r="I26" s="46">
        <f t="shared" si="1"/>
        <v>26.77777777777778</v>
      </c>
      <c r="J26" s="46">
        <f t="shared" si="2"/>
        <v>5.355555555555555</v>
      </c>
      <c r="K26" s="10">
        <v>52738</v>
      </c>
      <c r="L26" s="48">
        <f t="shared" si="3"/>
        <v>0.004569759945390421</v>
      </c>
    </row>
    <row r="27" spans="2:12" ht="15">
      <c r="B27" s="9" t="s">
        <v>81</v>
      </c>
      <c r="C27" s="9" t="s">
        <v>43</v>
      </c>
      <c r="D27" s="73">
        <v>657</v>
      </c>
      <c r="E27" s="73">
        <v>330</v>
      </c>
      <c r="F27" s="74">
        <v>73</v>
      </c>
      <c r="G27" s="75">
        <f t="shared" si="0"/>
        <v>0.22121212121212122</v>
      </c>
      <c r="H27" s="73">
        <v>257</v>
      </c>
      <c r="I27" s="46">
        <f t="shared" si="1"/>
        <v>9</v>
      </c>
      <c r="J27" s="46">
        <f t="shared" si="2"/>
        <v>1.990909090909091</v>
      </c>
      <c r="K27" s="10">
        <v>149312</v>
      </c>
      <c r="L27" s="48">
        <f t="shared" si="3"/>
        <v>0.004400182168881269</v>
      </c>
    </row>
    <row r="28" spans="2:12" ht="15">
      <c r="B28" s="9" t="s">
        <v>81</v>
      </c>
      <c r="C28" s="9" t="s">
        <v>16</v>
      </c>
      <c r="D28" s="73">
        <v>634</v>
      </c>
      <c r="E28" s="73">
        <v>146</v>
      </c>
      <c r="F28" s="74">
        <v>42</v>
      </c>
      <c r="G28" s="75">
        <f t="shared" si="0"/>
        <v>0.2876712328767123</v>
      </c>
      <c r="H28" s="73">
        <v>104</v>
      </c>
      <c r="I28" s="46">
        <f t="shared" si="1"/>
        <v>15.095238095238095</v>
      </c>
      <c r="J28" s="46">
        <f t="shared" si="2"/>
        <v>4.342465753424658</v>
      </c>
      <c r="K28" s="10">
        <v>149312</v>
      </c>
      <c r="L28" s="48">
        <f t="shared" si="3"/>
        <v>0.00424614230604372</v>
      </c>
    </row>
    <row r="29" spans="2:12" ht="15">
      <c r="B29" s="9" t="s">
        <v>76</v>
      </c>
      <c r="C29" s="9" t="s">
        <v>45</v>
      </c>
      <c r="D29" s="73">
        <v>108</v>
      </c>
      <c r="E29" s="73">
        <v>59</v>
      </c>
      <c r="F29" s="74">
        <v>10</v>
      </c>
      <c r="G29" s="75">
        <f t="shared" si="0"/>
        <v>0.1694915254237288</v>
      </c>
      <c r="H29" s="73">
        <v>49</v>
      </c>
      <c r="I29" s="46">
        <f t="shared" si="1"/>
        <v>10.8</v>
      </c>
      <c r="J29" s="46">
        <f t="shared" si="2"/>
        <v>1.8305084745762712</v>
      </c>
      <c r="K29" s="10">
        <v>28172</v>
      </c>
      <c r="L29" s="48">
        <f t="shared" si="3"/>
        <v>0.003833593639074258</v>
      </c>
    </row>
    <row r="30" spans="2:12" ht="15">
      <c r="B30" s="9" t="s">
        <v>80</v>
      </c>
      <c r="C30" s="9" t="s">
        <v>21</v>
      </c>
      <c r="D30" s="73">
        <v>191</v>
      </c>
      <c r="E30" s="73">
        <v>8</v>
      </c>
      <c r="F30" s="74">
        <v>4</v>
      </c>
      <c r="G30" s="75">
        <f t="shared" si="0"/>
        <v>0.5</v>
      </c>
      <c r="H30" s="73">
        <v>4</v>
      </c>
      <c r="I30" s="46">
        <f t="shared" si="1"/>
        <v>47.75</v>
      </c>
      <c r="J30" s="46">
        <f t="shared" si="2"/>
        <v>23.875</v>
      </c>
      <c r="K30" s="10">
        <v>51178</v>
      </c>
      <c r="L30" s="48">
        <f t="shared" si="3"/>
        <v>0.003732072374848568</v>
      </c>
    </row>
    <row r="31" spans="2:12" ht="15">
      <c r="B31" s="9" t="s">
        <v>76</v>
      </c>
      <c r="C31" s="9" t="s">
        <v>27</v>
      </c>
      <c r="D31" s="73">
        <v>92</v>
      </c>
      <c r="E31" s="73">
        <v>13</v>
      </c>
      <c r="F31" s="74">
        <v>4</v>
      </c>
      <c r="G31" s="75">
        <f t="shared" si="0"/>
        <v>0.3076923076923077</v>
      </c>
      <c r="H31" s="73">
        <v>9</v>
      </c>
      <c r="I31" s="46">
        <f t="shared" si="1"/>
        <v>23</v>
      </c>
      <c r="J31" s="46">
        <f t="shared" si="2"/>
        <v>7.076923076923077</v>
      </c>
      <c r="K31" s="10">
        <v>28172</v>
      </c>
      <c r="L31" s="48">
        <f t="shared" si="3"/>
        <v>0.0032656538406928867</v>
      </c>
    </row>
    <row r="32" spans="2:12" ht="15">
      <c r="B32" s="9" t="s">
        <v>82</v>
      </c>
      <c r="C32" s="9" t="s">
        <v>48</v>
      </c>
      <c r="D32" s="73">
        <v>99</v>
      </c>
      <c r="E32" s="73">
        <v>86</v>
      </c>
      <c r="F32" s="74">
        <v>16</v>
      </c>
      <c r="G32" s="75">
        <f t="shared" si="0"/>
        <v>0.18604651162790697</v>
      </c>
      <c r="H32" s="73">
        <v>70</v>
      </c>
      <c r="I32" s="46">
        <f t="shared" si="1"/>
        <v>6.1875</v>
      </c>
      <c r="J32" s="46">
        <f t="shared" si="2"/>
        <v>1.1511627906976745</v>
      </c>
      <c r="K32" s="10">
        <v>33159</v>
      </c>
      <c r="L32" s="48">
        <f t="shared" si="3"/>
        <v>0.0029856147652221115</v>
      </c>
    </row>
    <row r="33" spans="2:12" ht="15">
      <c r="B33" s="9" t="s">
        <v>82</v>
      </c>
      <c r="C33" s="9" t="s">
        <v>91</v>
      </c>
      <c r="D33" s="73">
        <v>96</v>
      </c>
      <c r="E33" s="73">
        <v>52</v>
      </c>
      <c r="F33" s="74">
        <v>7</v>
      </c>
      <c r="G33" s="75">
        <f t="shared" si="0"/>
        <v>0.1346153846153846</v>
      </c>
      <c r="H33" s="73">
        <v>45</v>
      </c>
      <c r="I33" s="46">
        <f t="shared" si="1"/>
        <v>13.714285714285714</v>
      </c>
      <c r="J33" s="46">
        <f t="shared" si="2"/>
        <v>1.8461538461538463</v>
      </c>
      <c r="K33" s="10">
        <v>33159</v>
      </c>
      <c r="L33" s="48">
        <f t="shared" si="3"/>
        <v>0.0028951415905184115</v>
      </c>
    </row>
    <row r="34" spans="2:12" ht="15">
      <c r="B34" s="9" t="s">
        <v>70</v>
      </c>
      <c r="C34" s="9" t="s">
        <v>33</v>
      </c>
      <c r="D34" s="73">
        <v>51</v>
      </c>
      <c r="E34" s="73">
        <v>23</v>
      </c>
      <c r="F34" s="74">
        <v>7</v>
      </c>
      <c r="G34" s="75">
        <f t="shared" si="0"/>
        <v>0.30434782608695654</v>
      </c>
      <c r="H34" s="73">
        <v>16</v>
      </c>
      <c r="I34" s="46">
        <f t="shared" si="1"/>
        <v>7.285714285714286</v>
      </c>
      <c r="J34" s="46">
        <f t="shared" si="2"/>
        <v>2.217391304347826</v>
      </c>
      <c r="K34" s="10">
        <v>17877</v>
      </c>
      <c r="L34" s="48">
        <f t="shared" si="3"/>
        <v>0.0028528276556469205</v>
      </c>
    </row>
    <row r="35" spans="2:12" ht="15">
      <c r="B35" s="9" t="s">
        <v>67</v>
      </c>
      <c r="C35" s="9" t="s">
        <v>32</v>
      </c>
      <c r="D35" s="73">
        <v>115</v>
      </c>
      <c r="E35" s="73">
        <v>70</v>
      </c>
      <c r="F35" s="74">
        <v>9</v>
      </c>
      <c r="G35" s="75">
        <f t="shared" si="0"/>
        <v>0.12857142857142856</v>
      </c>
      <c r="H35" s="73">
        <v>61</v>
      </c>
      <c r="I35" s="46">
        <f t="shared" si="1"/>
        <v>12.777777777777779</v>
      </c>
      <c r="J35" s="46">
        <f t="shared" si="2"/>
        <v>1.6428571428571428</v>
      </c>
      <c r="K35" s="10">
        <v>68336</v>
      </c>
      <c r="L35" s="48">
        <f t="shared" si="3"/>
        <v>0.0016828611566377897</v>
      </c>
    </row>
    <row r="36" spans="2:12" ht="15">
      <c r="B36" s="9" t="s">
        <v>82</v>
      </c>
      <c r="C36" s="9" t="s">
        <v>17</v>
      </c>
      <c r="D36" s="73">
        <v>44</v>
      </c>
      <c r="E36" s="73">
        <v>43</v>
      </c>
      <c r="F36" s="74">
        <v>6</v>
      </c>
      <c r="G36" s="75">
        <f t="shared" si="0"/>
        <v>0.13953488372093023</v>
      </c>
      <c r="H36" s="73">
        <v>37</v>
      </c>
      <c r="I36" s="46">
        <f t="shared" si="1"/>
        <v>7.333333333333333</v>
      </c>
      <c r="J36" s="46">
        <f t="shared" si="2"/>
        <v>1.0232558139534884</v>
      </c>
      <c r="K36" s="10">
        <v>33159</v>
      </c>
      <c r="L36" s="48">
        <f t="shared" si="3"/>
        <v>0.0013269398956542717</v>
      </c>
    </row>
    <row r="37" spans="2:12" ht="15">
      <c r="B37" s="9" t="s">
        <v>81</v>
      </c>
      <c r="C37" s="9" t="s">
        <v>30</v>
      </c>
      <c r="D37" s="73">
        <v>198</v>
      </c>
      <c r="E37" s="73">
        <v>271</v>
      </c>
      <c r="F37" s="74">
        <v>14</v>
      </c>
      <c r="G37" s="75">
        <f t="shared" si="0"/>
        <v>0.05166051660516605</v>
      </c>
      <c r="H37" s="73">
        <v>257</v>
      </c>
      <c r="I37" s="46">
        <f t="shared" si="1"/>
        <v>14.142857142857142</v>
      </c>
      <c r="J37" s="46">
        <f t="shared" si="2"/>
        <v>0.7306273062730627</v>
      </c>
      <c r="K37" s="10">
        <v>149312</v>
      </c>
      <c r="L37" s="48">
        <f t="shared" si="3"/>
        <v>0.0013260822974710672</v>
      </c>
    </row>
    <row r="38" spans="2:12" ht="15">
      <c r="B38" s="9" t="s">
        <v>71</v>
      </c>
      <c r="C38" s="9" t="s">
        <v>42</v>
      </c>
      <c r="D38" s="73">
        <v>20</v>
      </c>
      <c r="E38" s="73">
        <v>11</v>
      </c>
      <c r="F38" s="74">
        <v>2</v>
      </c>
      <c r="G38" s="75">
        <f t="shared" si="0"/>
        <v>0.18181818181818182</v>
      </c>
      <c r="H38" s="73">
        <v>9</v>
      </c>
      <c r="I38" s="46">
        <f t="shared" si="1"/>
        <v>10</v>
      </c>
      <c r="J38" s="46">
        <f t="shared" si="2"/>
        <v>1.8181818181818181</v>
      </c>
      <c r="K38" s="10">
        <v>18194</v>
      </c>
      <c r="L38" s="48">
        <f t="shared" si="3"/>
        <v>0.0010992634934593821</v>
      </c>
    </row>
    <row r="39" spans="2:12" ht="15">
      <c r="B39" s="9" t="s">
        <v>65</v>
      </c>
      <c r="C39" s="9" t="s">
        <v>19</v>
      </c>
      <c r="D39" s="73">
        <v>111</v>
      </c>
      <c r="E39" s="73">
        <v>113</v>
      </c>
      <c r="F39" s="74">
        <v>7</v>
      </c>
      <c r="G39" s="75">
        <f t="shared" si="0"/>
        <v>0.061946902654867256</v>
      </c>
      <c r="H39" s="73">
        <v>106</v>
      </c>
      <c r="I39" s="46">
        <f t="shared" si="1"/>
        <v>15.857142857142858</v>
      </c>
      <c r="J39" s="46">
        <f t="shared" si="2"/>
        <v>0.9823008849557522</v>
      </c>
      <c r="K39" s="10">
        <v>115443</v>
      </c>
      <c r="L39" s="48">
        <f t="shared" si="3"/>
        <v>0.0009615134741820638</v>
      </c>
    </row>
    <row r="40" spans="2:12" ht="15">
      <c r="B40" s="9" t="s">
        <v>81</v>
      </c>
      <c r="C40" s="9" t="s">
        <v>25</v>
      </c>
      <c r="D40" s="73">
        <v>120</v>
      </c>
      <c r="E40" s="73">
        <v>41</v>
      </c>
      <c r="F40" s="74">
        <v>7</v>
      </c>
      <c r="G40" s="75">
        <f t="shared" si="0"/>
        <v>0.17073170731707318</v>
      </c>
      <c r="H40" s="73">
        <v>34</v>
      </c>
      <c r="I40" s="46">
        <f t="shared" si="1"/>
        <v>17.142857142857142</v>
      </c>
      <c r="J40" s="46">
        <f t="shared" si="2"/>
        <v>2.926829268292683</v>
      </c>
      <c r="K40" s="10">
        <v>149312</v>
      </c>
      <c r="L40" s="48">
        <f t="shared" si="3"/>
        <v>0.0008036862408915559</v>
      </c>
    </row>
    <row r="41" spans="2:12" ht="15">
      <c r="B41" s="9" t="s">
        <v>83</v>
      </c>
      <c r="C41" s="9" t="s">
        <v>5</v>
      </c>
      <c r="D41" s="73">
        <v>145</v>
      </c>
      <c r="E41" s="73">
        <v>21</v>
      </c>
      <c r="F41" s="74">
        <v>4</v>
      </c>
      <c r="G41" s="75">
        <f t="shared" si="0"/>
        <v>0.19047619047619047</v>
      </c>
      <c r="H41" s="73">
        <v>17</v>
      </c>
      <c r="I41" s="46">
        <f t="shared" si="1"/>
        <v>36.25</v>
      </c>
      <c r="J41" s="46">
        <f t="shared" si="2"/>
        <v>6.904761904761905</v>
      </c>
      <c r="K41" s="10">
        <v>229185</v>
      </c>
      <c r="L41" s="48">
        <f t="shared" si="3"/>
        <v>0.0006326766585945852</v>
      </c>
    </row>
    <row r="42" spans="2:12" ht="15">
      <c r="B42" s="9" t="s">
        <v>65</v>
      </c>
      <c r="C42" s="9" t="s">
        <v>37</v>
      </c>
      <c r="D42" s="73">
        <v>58</v>
      </c>
      <c r="E42" s="73">
        <v>9</v>
      </c>
      <c r="F42" s="74">
        <v>4</v>
      </c>
      <c r="G42" s="75">
        <f t="shared" si="0"/>
        <v>0.4444444444444444</v>
      </c>
      <c r="H42" s="73">
        <v>5</v>
      </c>
      <c r="I42" s="46">
        <f t="shared" si="1"/>
        <v>14.5</v>
      </c>
      <c r="J42" s="46">
        <f t="shared" si="2"/>
        <v>6.444444444444445</v>
      </c>
      <c r="K42" s="10">
        <v>115443</v>
      </c>
      <c r="L42" s="48">
        <f t="shared" si="3"/>
        <v>0.0005024124459690063</v>
      </c>
    </row>
    <row r="43" spans="2:12" ht="15">
      <c r="B43" s="9" t="s">
        <v>81</v>
      </c>
      <c r="C43" s="9" t="s">
        <v>0</v>
      </c>
      <c r="D43" s="73">
        <v>64</v>
      </c>
      <c r="E43" s="73">
        <v>12</v>
      </c>
      <c r="F43" s="74">
        <v>7</v>
      </c>
      <c r="G43" s="75">
        <f t="shared" si="0"/>
        <v>0.5833333333333334</v>
      </c>
      <c r="H43" s="73">
        <v>5</v>
      </c>
      <c r="I43" s="46">
        <f t="shared" si="1"/>
        <v>9.142857142857142</v>
      </c>
      <c r="J43" s="46">
        <f t="shared" si="2"/>
        <v>5.333333333333333</v>
      </c>
      <c r="K43" s="10">
        <v>149312</v>
      </c>
      <c r="L43" s="48">
        <f t="shared" si="3"/>
        <v>0.0004286326618088298</v>
      </c>
    </row>
    <row r="44" spans="2:12" ht="15">
      <c r="B44" s="9" t="s">
        <v>79</v>
      </c>
      <c r="C44" s="9" t="s">
        <v>51</v>
      </c>
      <c r="D44" s="73">
        <v>22</v>
      </c>
      <c r="E44" s="73">
        <v>57</v>
      </c>
      <c r="F44" s="74">
        <v>4</v>
      </c>
      <c r="G44" s="75">
        <f t="shared" si="0"/>
        <v>0.07017543859649122</v>
      </c>
      <c r="H44" s="73">
        <v>53</v>
      </c>
      <c r="I44" s="46">
        <f t="shared" si="1"/>
        <v>5.5</v>
      </c>
      <c r="J44" s="46">
        <f t="shared" si="2"/>
        <v>0.38596491228070173</v>
      </c>
      <c r="K44" s="10">
        <v>52738</v>
      </c>
      <c r="L44" s="48">
        <f t="shared" si="3"/>
        <v>0.0004171565095377147</v>
      </c>
    </row>
    <row r="45" spans="2:12" ht="15">
      <c r="B45" s="9" t="s">
        <v>82</v>
      </c>
      <c r="C45" s="9" t="s">
        <v>13</v>
      </c>
      <c r="D45" s="73">
        <v>12</v>
      </c>
      <c r="E45" s="73">
        <v>6</v>
      </c>
      <c r="F45" s="74">
        <v>1</v>
      </c>
      <c r="G45" s="75">
        <f t="shared" si="0"/>
        <v>0.16666666666666666</v>
      </c>
      <c r="H45" s="73">
        <v>5</v>
      </c>
      <c r="I45" s="46">
        <f t="shared" si="1"/>
        <v>12</v>
      </c>
      <c r="J45" s="46">
        <f t="shared" si="2"/>
        <v>2</v>
      </c>
      <c r="K45" s="10">
        <v>33159</v>
      </c>
      <c r="L45" s="48">
        <f t="shared" si="3"/>
        <v>0.00036189269881480143</v>
      </c>
    </row>
    <row r="46" spans="2:12" ht="15">
      <c r="B46" s="9" t="s">
        <v>84</v>
      </c>
      <c r="C46" s="9" t="s">
        <v>38</v>
      </c>
      <c r="D46" s="73">
        <v>11</v>
      </c>
      <c r="E46" s="73">
        <v>13</v>
      </c>
      <c r="F46" s="74">
        <v>4</v>
      </c>
      <c r="G46" s="75">
        <f t="shared" si="0"/>
        <v>0.3076923076923077</v>
      </c>
      <c r="H46" s="73">
        <v>9</v>
      </c>
      <c r="I46" s="46">
        <f t="shared" si="1"/>
        <v>2.75</v>
      </c>
      <c r="J46" s="46">
        <f t="shared" si="2"/>
        <v>0.8461538461538461</v>
      </c>
      <c r="K46" s="10">
        <v>38406</v>
      </c>
      <c r="L46" s="48">
        <f t="shared" si="3"/>
        <v>0.00028641358121126906</v>
      </c>
    </row>
    <row r="47" spans="2:12" ht="15">
      <c r="B47" s="9" t="s">
        <v>81</v>
      </c>
      <c r="C47" s="9" t="s">
        <v>46</v>
      </c>
      <c r="D47" s="73">
        <v>40</v>
      </c>
      <c r="E47" s="73">
        <v>12</v>
      </c>
      <c r="F47" s="74">
        <v>2</v>
      </c>
      <c r="G47" s="75">
        <f t="shared" si="0"/>
        <v>0.16666666666666666</v>
      </c>
      <c r="H47" s="73">
        <v>10</v>
      </c>
      <c r="I47" s="46">
        <f t="shared" si="1"/>
        <v>20</v>
      </c>
      <c r="J47" s="46">
        <f t="shared" si="2"/>
        <v>3.3333333333333335</v>
      </c>
      <c r="K47" s="10">
        <v>149312</v>
      </c>
      <c r="L47" s="48">
        <f t="shared" si="3"/>
        <v>0.00026789541363051865</v>
      </c>
    </row>
    <row r="48" spans="2:12" ht="15">
      <c r="B48" s="9" t="s">
        <v>84</v>
      </c>
      <c r="C48" s="9" t="s">
        <v>41</v>
      </c>
      <c r="D48" s="73">
        <v>10</v>
      </c>
      <c r="E48" s="73">
        <v>10</v>
      </c>
      <c r="F48" s="74">
        <v>2</v>
      </c>
      <c r="G48" s="75">
        <f t="shared" si="0"/>
        <v>0.2</v>
      </c>
      <c r="H48" s="73">
        <v>8</v>
      </c>
      <c r="I48" s="46">
        <f t="shared" si="1"/>
        <v>5</v>
      </c>
      <c r="J48" s="46">
        <f t="shared" si="2"/>
        <v>1</v>
      </c>
      <c r="K48" s="10">
        <v>38406</v>
      </c>
      <c r="L48" s="48">
        <f t="shared" si="3"/>
        <v>0.0002603759829193355</v>
      </c>
    </row>
    <row r="49" spans="2:12" ht="15">
      <c r="B49" s="9" t="s">
        <v>83</v>
      </c>
      <c r="C49" s="9" t="s">
        <v>50</v>
      </c>
      <c r="D49" s="73">
        <v>49</v>
      </c>
      <c r="E49" s="73">
        <v>19</v>
      </c>
      <c r="F49" s="74">
        <v>6</v>
      </c>
      <c r="G49" s="75">
        <f t="shared" si="0"/>
        <v>0.3157894736842105</v>
      </c>
      <c r="H49" s="73">
        <v>13</v>
      </c>
      <c r="I49" s="46">
        <f t="shared" si="1"/>
        <v>8.166666666666666</v>
      </c>
      <c r="J49" s="46">
        <f t="shared" si="2"/>
        <v>2.5789473684210527</v>
      </c>
      <c r="K49" s="10">
        <v>229185</v>
      </c>
      <c r="L49" s="48">
        <f t="shared" si="3"/>
        <v>0.00021380107773196326</v>
      </c>
    </row>
    <row r="50" spans="2:12" ht="15">
      <c r="B50" s="9" t="s">
        <v>74</v>
      </c>
      <c r="C50" s="9" t="s">
        <v>10</v>
      </c>
      <c r="D50" s="73">
        <v>14</v>
      </c>
      <c r="E50" s="73">
        <v>74</v>
      </c>
      <c r="F50" s="74">
        <v>3</v>
      </c>
      <c r="G50" s="75">
        <f t="shared" si="0"/>
        <v>0.04054054054054054</v>
      </c>
      <c r="H50" s="73">
        <v>71</v>
      </c>
      <c r="I50" s="46">
        <f t="shared" si="1"/>
        <v>4.666666666666667</v>
      </c>
      <c r="J50" s="46">
        <f t="shared" si="2"/>
        <v>0.1891891891891892</v>
      </c>
      <c r="K50" s="10">
        <v>66720</v>
      </c>
      <c r="L50" s="48">
        <f t="shared" si="3"/>
        <v>0.00020983213429256594</v>
      </c>
    </row>
    <row r="51" spans="2:12" ht="15">
      <c r="B51" s="9" t="s">
        <v>65</v>
      </c>
      <c r="C51" s="9" t="s">
        <v>24</v>
      </c>
      <c r="D51" s="73">
        <v>24</v>
      </c>
      <c r="E51" s="73">
        <v>22</v>
      </c>
      <c r="F51" s="74">
        <v>5</v>
      </c>
      <c r="G51" s="75">
        <f t="shared" si="0"/>
        <v>0.22727272727272727</v>
      </c>
      <c r="H51" s="73">
        <v>17</v>
      </c>
      <c r="I51" s="46">
        <f t="shared" si="1"/>
        <v>4.8</v>
      </c>
      <c r="J51" s="46">
        <f t="shared" si="2"/>
        <v>1.0909090909090908</v>
      </c>
      <c r="K51" s="10">
        <v>115443</v>
      </c>
      <c r="L51" s="48">
        <f t="shared" si="3"/>
        <v>0.00020789480522855435</v>
      </c>
    </row>
    <row r="52" spans="2:12" ht="15">
      <c r="B52" s="9" t="s">
        <v>85</v>
      </c>
      <c r="C52" s="9" t="s">
        <v>34</v>
      </c>
      <c r="D52" s="73">
        <v>21</v>
      </c>
      <c r="E52" s="73">
        <v>6</v>
      </c>
      <c r="F52" s="74">
        <v>3</v>
      </c>
      <c r="G52" s="75">
        <f t="shared" si="0"/>
        <v>0.5</v>
      </c>
      <c r="H52" s="73">
        <v>3</v>
      </c>
      <c r="I52" s="46">
        <f t="shared" si="1"/>
        <v>7</v>
      </c>
      <c r="J52" s="46">
        <f t="shared" si="2"/>
        <v>3.5</v>
      </c>
      <c r="K52" s="10">
        <v>112814</v>
      </c>
      <c r="L52" s="48">
        <f t="shared" si="3"/>
        <v>0.00018614710940131543</v>
      </c>
    </row>
    <row r="53" spans="2:12" ht="15">
      <c r="B53" s="9" t="s">
        <v>69</v>
      </c>
      <c r="C53" s="9" t="s">
        <v>18</v>
      </c>
      <c r="D53" s="73">
        <v>14</v>
      </c>
      <c r="E53" s="73">
        <v>22</v>
      </c>
      <c r="F53" s="74">
        <v>2</v>
      </c>
      <c r="G53" s="75">
        <f t="shared" si="0"/>
        <v>0.09090909090909091</v>
      </c>
      <c r="H53" s="73">
        <v>20</v>
      </c>
      <c r="I53" s="46">
        <f t="shared" si="1"/>
        <v>7</v>
      </c>
      <c r="J53" s="46">
        <f t="shared" si="2"/>
        <v>0.6363636363636364</v>
      </c>
      <c r="K53" s="10">
        <v>75607</v>
      </c>
      <c r="L53" s="48">
        <f t="shared" si="3"/>
        <v>0.00018516803999629665</v>
      </c>
    </row>
    <row r="54" spans="2:12" ht="15">
      <c r="B54" s="9" t="s">
        <v>81</v>
      </c>
      <c r="C54" s="9" t="s">
        <v>35</v>
      </c>
      <c r="D54" s="73">
        <v>23</v>
      </c>
      <c r="E54" s="73">
        <v>4</v>
      </c>
      <c r="F54" s="74">
        <v>1</v>
      </c>
      <c r="G54" s="75">
        <f t="shared" si="0"/>
        <v>0.25</v>
      </c>
      <c r="H54" s="73">
        <v>3</v>
      </c>
      <c r="I54" s="46">
        <f t="shared" si="1"/>
        <v>23</v>
      </c>
      <c r="J54" s="46">
        <f t="shared" si="2"/>
        <v>5.75</v>
      </c>
      <c r="K54" s="10">
        <v>149312</v>
      </c>
      <c r="L54" s="48">
        <f t="shared" si="3"/>
        <v>0.00015403986283754823</v>
      </c>
    </row>
    <row r="55" spans="2:12" ht="15">
      <c r="B55" s="9" t="s">
        <v>69</v>
      </c>
      <c r="C55" s="9" t="s">
        <v>12</v>
      </c>
      <c r="D55" s="73">
        <v>11</v>
      </c>
      <c r="E55" s="73">
        <v>39</v>
      </c>
      <c r="F55" s="74">
        <v>5</v>
      </c>
      <c r="G55" s="75">
        <f t="shared" si="0"/>
        <v>0.1282051282051282</v>
      </c>
      <c r="H55" s="73">
        <v>34</v>
      </c>
      <c r="I55" s="46">
        <f t="shared" si="1"/>
        <v>2.2</v>
      </c>
      <c r="J55" s="46">
        <f t="shared" si="2"/>
        <v>0.28205128205128205</v>
      </c>
      <c r="K55" s="10">
        <v>75607</v>
      </c>
      <c r="L55" s="48">
        <f t="shared" si="3"/>
        <v>0.0001454891742828045</v>
      </c>
    </row>
    <row r="56" spans="2:12" ht="15">
      <c r="B56" s="9" t="s">
        <v>76</v>
      </c>
      <c r="C56" s="9" t="s">
        <v>49</v>
      </c>
      <c r="D56" s="73">
        <v>3</v>
      </c>
      <c r="E56" s="73">
        <v>3</v>
      </c>
      <c r="F56" s="74">
        <v>2</v>
      </c>
      <c r="G56" s="75">
        <f t="shared" si="0"/>
        <v>0.6666666666666666</v>
      </c>
      <c r="H56" s="73">
        <v>1</v>
      </c>
      <c r="I56" s="46">
        <f t="shared" si="1"/>
        <v>1.5</v>
      </c>
      <c r="J56" s="46">
        <f t="shared" si="2"/>
        <v>1</v>
      </c>
      <c r="K56" s="10">
        <v>28172</v>
      </c>
      <c r="L56" s="48">
        <f t="shared" si="3"/>
        <v>0.00010648871219650717</v>
      </c>
    </row>
    <row r="57" spans="2:12" ht="15">
      <c r="B57" s="9" t="s">
        <v>81</v>
      </c>
      <c r="C57" s="9" t="s">
        <v>52</v>
      </c>
      <c r="D57" s="73">
        <v>12</v>
      </c>
      <c r="E57" s="73">
        <v>23</v>
      </c>
      <c r="F57" s="74">
        <v>5</v>
      </c>
      <c r="G57" s="75">
        <f t="shared" si="0"/>
        <v>0.21739130434782608</v>
      </c>
      <c r="H57" s="73">
        <v>18</v>
      </c>
      <c r="I57" s="46">
        <f t="shared" si="1"/>
        <v>2.4</v>
      </c>
      <c r="J57" s="46">
        <f t="shared" si="2"/>
        <v>0.5217391304347826</v>
      </c>
      <c r="K57" s="10">
        <v>149312</v>
      </c>
      <c r="L57" s="48">
        <f t="shared" si="3"/>
        <v>8.03686240891556E-05</v>
      </c>
    </row>
    <row r="58" spans="2:12" ht="15">
      <c r="B58" s="9" t="s">
        <v>81</v>
      </c>
      <c r="C58" s="9" t="s">
        <v>6</v>
      </c>
      <c r="D58" s="73">
        <v>8</v>
      </c>
      <c r="E58" s="73">
        <v>20</v>
      </c>
      <c r="F58" s="74">
        <v>2</v>
      </c>
      <c r="G58" s="75">
        <f t="shared" si="0"/>
        <v>0.1</v>
      </c>
      <c r="H58" s="73">
        <v>18</v>
      </c>
      <c r="I58" s="46">
        <f t="shared" si="1"/>
        <v>4</v>
      </c>
      <c r="J58" s="46">
        <f t="shared" si="2"/>
        <v>0.4</v>
      </c>
      <c r="K58" s="10">
        <v>149312</v>
      </c>
      <c r="L58" s="48">
        <f t="shared" si="3"/>
        <v>5.357908272610373E-05</v>
      </c>
    </row>
    <row r="59" spans="2:12" ht="15">
      <c r="B59" s="11" t="s">
        <v>74</v>
      </c>
      <c r="C59" s="11" t="s">
        <v>86</v>
      </c>
      <c r="D59" s="76" t="s">
        <v>87</v>
      </c>
      <c r="E59" s="76" t="s">
        <v>87</v>
      </c>
      <c r="F59" s="76" t="s">
        <v>87</v>
      </c>
      <c r="G59" s="76" t="s">
        <v>87</v>
      </c>
      <c r="H59" s="76" t="s">
        <v>87</v>
      </c>
      <c r="I59" s="76" t="s">
        <v>87</v>
      </c>
      <c r="J59" s="77" t="s">
        <v>87</v>
      </c>
      <c r="K59" s="10">
        <v>66720</v>
      </c>
      <c r="L59" s="78">
        <v>0</v>
      </c>
    </row>
    <row r="60" spans="2:12" ht="21">
      <c r="B60" s="122" t="s">
        <v>88</v>
      </c>
      <c r="C60" s="122"/>
      <c r="D60" s="79">
        <f>SUM(D5:D59)</f>
        <v>50592</v>
      </c>
      <c r="E60" s="79">
        <f aca="true" t="shared" si="4" ref="E60:H60">SUM(E5:E59)</f>
        <v>11209</v>
      </c>
      <c r="F60" s="79">
        <f t="shared" si="4"/>
        <v>2675</v>
      </c>
      <c r="G60" s="80">
        <f>F60/E60</f>
        <v>0.23864751538941922</v>
      </c>
      <c r="H60" s="79">
        <f t="shared" si="4"/>
        <v>8534</v>
      </c>
      <c r="I60" s="79">
        <f>D60/F60</f>
        <v>18.91289719626168</v>
      </c>
      <c r="J60" s="79">
        <f>D60/E60</f>
        <v>4.513515924703364</v>
      </c>
      <c r="K60" s="81"/>
      <c r="L60" s="81"/>
    </row>
  </sheetData>
  <mergeCells count="4">
    <mergeCell ref="B2:C2"/>
    <mergeCell ref="D2:L2"/>
    <mergeCell ref="B3:C3"/>
    <mergeCell ref="B60:C60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347"/>
  <sheetViews>
    <sheetView zoomScale="90" zoomScaleNormal="90" zoomScalePageLayoutView="90" workbookViewId="0" topLeftCell="A1">
      <pane ySplit="4" topLeftCell="A188" activePane="bottomLeft" state="frozen"/>
      <selection pane="bottomLeft" activeCell="B3" sqref="B3:D3"/>
    </sheetView>
  </sheetViews>
  <sheetFormatPr defaultColWidth="10.8515625" defaultRowHeight="15"/>
  <cols>
    <col min="1" max="1" width="2.421875" style="20" customWidth="1"/>
    <col min="2" max="2" width="16.8515625" style="18" customWidth="1"/>
    <col min="3" max="3" width="10.8515625" style="18" customWidth="1"/>
    <col min="4" max="4" width="41.421875" style="18" customWidth="1"/>
    <col min="5" max="5" width="16.421875" style="18" customWidth="1"/>
    <col min="6" max="8" width="10.8515625" style="18" customWidth="1"/>
    <col min="9" max="9" width="11.421875" style="18" customWidth="1"/>
    <col min="10" max="13" width="10.8515625" style="18" customWidth="1"/>
    <col min="14" max="35" width="10.8515625" style="19" customWidth="1"/>
    <col min="36" max="16384" width="10.8515625" style="18" customWidth="1"/>
  </cols>
  <sheetData>
    <row r="1" spans="1:14" s="19" customFormat="1" ht="11.1" customHeight="1">
      <c r="A1" s="20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2:13" ht="96" customHeight="1">
      <c r="B2" s="123" t="s">
        <v>294</v>
      </c>
      <c r="C2" s="123"/>
      <c r="D2" s="123"/>
      <c r="E2" s="124" t="s">
        <v>90</v>
      </c>
      <c r="F2" s="125"/>
      <c r="G2" s="125"/>
      <c r="H2" s="125"/>
      <c r="I2" s="125"/>
      <c r="J2" s="125"/>
      <c r="K2" s="125"/>
      <c r="L2" s="125"/>
      <c r="M2" s="125"/>
    </row>
    <row r="3" spans="2:13" ht="81" customHeight="1">
      <c r="B3" s="126" t="s">
        <v>347</v>
      </c>
      <c r="C3" s="127"/>
      <c r="D3" s="128"/>
      <c r="E3" s="35" t="s">
        <v>53</v>
      </c>
      <c r="F3" s="34" t="s">
        <v>54</v>
      </c>
      <c r="G3" s="33" t="s">
        <v>55</v>
      </c>
      <c r="H3" s="32" t="s">
        <v>56</v>
      </c>
      <c r="I3" s="31" t="s">
        <v>57</v>
      </c>
      <c r="J3" s="30" t="s">
        <v>58</v>
      </c>
      <c r="K3" s="30" t="s">
        <v>59</v>
      </c>
      <c r="L3" s="22" t="s">
        <v>60</v>
      </c>
      <c r="M3" s="22" t="s">
        <v>61</v>
      </c>
    </row>
    <row r="4" spans="2:13" ht="15" customHeight="1">
      <c r="B4" s="29" t="s">
        <v>62</v>
      </c>
      <c r="C4" s="28" t="s">
        <v>102</v>
      </c>
      <c r="D4" s="28" t="s">
        <v>63</v>
      </c>
      <c r="E4" s="24" t="s">
        <v>92</v>
      </c>
      <c r="F4" s="27" t="s">
        <v>93</v>
      </c>
      <c r="G4" s="26" t="s">
        <v>94</v>
      </c>
      <c r="H4" s="25" t="s">
        <v>95</v>
      </c>
      <c r="I4" s="24" t="s">
        <v>96</v>
      </c>
      <c r="J4" s="23" t="s">
        <v>97</v>
      </c>
      <c r="K4" s="23" t="s">
        <v>98</v>
      </c>
      <c r="L4" s="22" t="s">
        <v>64</v>
      </c>
      <c r="M4" s="22" t="s">
        <v>99</v>
      </c>
    </row>
    <row r="5" spans="2:14" ht="15" customHeight="1">
      <c r="B5" s="82" t="s">
        <v>112</v>
      </c>
      <c r="C5" s="83">
        <v>3</v>
      </c>
      <c r="D5" s="84" t="s">
        <v>292</v>
      </c>
      <c r="E5" s="85">
        <v>3653</v>
      </c>
      <c r="F5" s="86">
        <v>22</v>
      </c>
      <c r="G5" s="86">
        <v>19</v>
      </c>
      <c r="H5" s="87">
        <f aca="true" t="shared" si="0" ref="H5:H68">(G5/F5)</f>
        <v>0.8636363636363636</v>
      </c>
      <c r="I5" s="86">
        <v>3</v>
      </c>
      <c r="J5" s="88">
        <f aca="true" t="shared" si="1" ref="J5:J68">E5/G5</f>
        <v>192.26315789473685</v>
      </c>
      <c r="K5" s="88">
        <f aca="true" t="shared" si="2" ref="K5:K68">E5/F5</f>
        <v>166.04545454545453</v>
      </c>
      <c r="L5" s="47">
        <v>5603</v>
      </c>
      <c r="M5" s="89">
        <f aca="true" t="shared" si="3" ref="M5:M68">E5/L5</f>
        <v>0.6519721577726219</v>
      </c>
      <c r="N5" s="21"/>
    </row>
    <row r="6" spans="2:13" ht="15">
      <c r="B6" s="82" t="s">
        <v>85</v>
      </c>
      <c r="C6" s="83">
        <v>4</v>
      </c>
      <c r="D6" s="84" t="s">
        <v>291</v>
      </c>
      <c r="E6" s="85">
        <v>4038</v>
      </c>
      <c r="F6" s="86">
        <v>69</v>
      </c>
      <c r="G6" s="86">
        <v>44</v>
      </c>
      <c r="H6" s="87">
        <f t="shared" si="0"/>
        <v>0.6376811594202898</v>
      </c>
      <c r="I6" s="86">
        <v>25</v>
      </c>
      <c r="J6" s="88">
        <f t="shared" si="1"/>
        <v>91.77272727272727</v>
      </c>
      <c r="K6" s="88">
        <f t="shared" si="2"/>
        <v>58.52173913043478</v>
      </c>
      <c r="L6" s="47">
        <v>6204</v>
      </c>
      <c r="M6" s="89">
        <f t="shared" si="3"/>
        <v>0.6508704061895552</v>
      </c>
    </row>
    <row r="7" spans="2:13" ht="15">
      <c r="B7" s="82" t="s">
        <v>69</v>
      </c>
      <c r="C7" s="83">
        <v>8</v>
      </c>
      <c r="D7" s="84" t="s">
        <v>293</v>
      </c>
      <c r="E7" s="85">
        <v>3773</v>
      </c>
      <c r="F7" s="86">
        <v>446</v>
      </c>
      <c r="G7" s="86">
        <v>129</v>
      </c>
      <c r="H7" s="87">
        <f t="shared" si="0"/>
        <v>0.289237668161435</v>
      </c>
      <c r="I7" s="86">
        <v>317</v>
      </c>
      <c r="J7" s="88">
        <f t="shared" si="1"/>
        <v>29.248062015503876</v>
      </c>
      <c r="K7" s="88">
        <f t="shared" si="2"/>
        <v>8.459641255605382</v>
      </c>
      <c r="L7" s="47">
        <v>5817</v>
      </c>
      <c r="M7" s="89">
        <f t="shared" si="3"/>
        <v>0.6486161251504212</v>
      </c>
    </row>
    <row r="8" spans="2:13" ht="15">
      <c r="B8" s="82" t="s">
        <v>81</v>
      </c>
      <c r="C8" s="83">
        <v>1</v>
      </c>
      <c r="D8" s="84" t="s">
        <v>284</v>
      </c>
      <c r="E8" s="85">
        <v>3581</v>
      </c>
      <c r="F8" s="86">
        <v>353</v>
      </c>
      <c r="G8" s="86">
        <v>60</v>
      </c>
      <c r="H8" s="87">
        <f t="shared" si="0"/>
        <v>0.16997167138810199</v>
      </c>
      <c r="I8" s="86">
        <v>293</v>
      </c>
      <c r="J8" s="88">
        <f t="shared" si="1"/>
        <v>59.68333333333333</v>
      </c>
      <c r="K8" s="88">
        <f t="shared" si="2"/>
        <v>10.144475920679886</v>
      </c>
      <c r="L8" s="47">
        <v>6071</v>
      </c>
      <c r="M8" s="89">
        <f t="shared" si="3"/>
        <v>0.5898534014165706</v>
      </c>
    </row>
    <row r="9" spans="2:13" ht="15">
      <c r="B9" s="82" t="s">
        <v>68</v>
      </c>
      <c r="C9" s="83">
        <v>4</v>
      </c>
      <c r="D9" s="84" t="s">
        <v>287</v>
      </c>
      <c r="E9" s="85">
        <v>3263</v>
      </c>
      <c r="F9" s="86">
        <v>76</v>
      </c>
      <c r="G9" s="86">
        <v>33</v>
      </c>
      <c r="H9" s="87">
        <f t="shared" si="0"/>
        <v>0.4342105263157895</v>
      </c>
      <c r="I9" s="86">
        <v>43</v>
      </c>
      <c r="J9" s="88">
        <f t="shared" si="1"/>
        <v>98.87878787878788</v>
      </c>
      <c r="K9" s="88">
        <f t="shared" si="2"/>
        <v>42.93421052631579</v>
      </c>
      <c r="L9" s="47">
        <v>5948</v>
      </c>
      <c r="M9" s="89">
        <f t="shared" si="3"/>
        <v>0.5485877605917956</v>
      </c>
    </row>
    <row r="10" spans="2:13" ht="15">
      <c r="B10" s="82" t="s">
        <v>289</v>
      </c>
      <c r="C10" s="83">
        <v>6</v>
      </c>
      <c r="D10" s="84" t="s">
        <v>288</v>
      </c>
      <c r="E10" s="85">
        <v>2804</v>
      </c>
      <c r="F10" s="86">
        <v>24</v>
      </c>
      <c r="G10" s="86">
        <v>17</v>
      </c>
      <c r="H10" s="87">
        <f t="shared" si="0"/>
        <v>0.7083333333333334</v>
      </c>
      <c r="I10" s="86">
        <v>7</v>
      </c>
      <c r="J10" s="88">
        <f t="shared" si="1"/>
        <v>164.94117647058823</v>
      </c>
      <c r="K10" s="88">
        <f t="shared" si="2"/>
        <v>116.83333333333333</v>
      </c>
      <c r="L10" s="47">
        <v>5312</v>
      </c>
      <c r="M10" s="89">
        <f t="shared" si="3"/>
        <v>0.5278614457831325</v>
      </c>
    </row>
    <row r="11" spans="2:13" ht="15">
      <c r="B11" s="82" t="s">
        <v>69</v>
      </c>
      <c r="C11" s="83">
        <v>11</v>
      </c>
      <c r="D11" s="84" t="s">
        <v>290</v>
      </c>
      <c r="E11" s="85">
        <v>3412</v>
      </c>
      <c r="F11" s="86">
        <v>443</v>
      </c>
      <c r="G11" s="86">
        <v>118</v>
      </c>
      <c r="H11" s="87">
        <f t="shared" si="0"/>
        <v>0.26636568848758463</v>
      </c>
      <c r="I11" s="86">
        <v>325</v>
      </c>
      <c r="J11" s="88">
        <f t="shared" si="1"/>
        <v>28.915254237288135</v>
      </c>
      <c r="K11" s="88">
        <f t="shared" si="2"/>
        <v>7.702031602708804</v>
      </c>
      <c r="L11" s="47">
        <v>6497</v>
      </c>
      <c r="M11" s="89">
        <f t="shared" si="3"/>
        <v>0.5251654609819917</v>
      </c>
    </row>
    <row r="12" spans="2:13" ht="15">
      <c r="B12" s="82" t="s">
        <v>78</v>
      </c>
      <c r="C12" s="83">
        <v>6</v>
      </c>
      <c r="D12" s="84" t="s">
        <v>286</v>
      </c>
      <c r="E12" s="85">
        <v>3130</v>
      </c>
      <c r="F12" s="86">
        <v>168</v>
      </c>
      <c r="G12" s="86">
        <v>89</v>
      </c>
      <c r="H12" s="87">
        <f t="shared" si="0"/>
        <v>0.5297619047619048</v>
      </c>
      <c r="I12" s="86">
        <v>79</v>
      </c>
      <c r="J12" s="88">
        <f t="shared" si="1"/>
        <v>35.168539325842694</v>
      </c>
      <c r="K12" s="88">
        <f t="shared" si="2"/>
        <v>18.63095238095238</v>
      </c>
      <c r="L12" s="47">
        <v>6256</v>
      </c>
      <c r="M12" s="89">
        <f t="shared" si="3"/>
        <v>0.5003196930946292</v>
      </c>
    </row>
    <row r="13" spans="2:13" ht="15">
      <c r="B13" s="82" t="s">
        <v>82</v>
      </c>
      <c r="C13" s="83">
        <v>4</v>
      </c>
      <c r="D13" s="84" t="s">
        <v>283</v>
      </c>
      <c r="E13" s="85">
        <v>2936</v>
      </c>
      <c r="F13" s="86">
        <v>148</v>
      </c>
      <c r="G13" s="86">
        <v>67</v>
      </c>
      <c r="H13" s="87">
        <f t="shared" si="0"/>
        <v>0.4527027027027027</v>
      </c>
      <c r="I13" s="86">
        <v>81</v>
      </c>
      <c r="J13" s="88">
        <f t="shared" si="1"/>
        <v>43.82089552238806</v>
      </c>
      <c r="K13" s="88">
        <f t="shared" si="2"/>
        <v>19.83783783783784</v>
      </c>
      <c r="L13" s="47">
        <v>6122</v>
      </c>
      <c r="M13" s="89">
        <f t="shared" si="3"/>
        <v>0.47958183600130677</v>
      </c>
    </row>
    <row r="14" spans="2:13" ht="15">
      <c r="B14" s="82" t="s">
        <v>82</v>
      </c>
      <c r="C14" s="83">
        <v>6</v>
      </c>
      <c r="D14" s="84" t="s">
        <v>281</v>
      </c>
      <c r="E14" s="85">
        <v>2744</v>
      </c>
      <c r="F14" s="86">
        <v>133</v>
      </c>
      <c r="G14" s="86">
        <v>57</v>
      </c>
      <c r="H14" s="87">
        <f t="shared" si="0"/>
        <v>0.42857142857142855</v>
      </c>
      <c r="I14" s="86">
        <v>76</v>
      </c>
      <c r="J14" s="88">
        <f t="shared" si="1"/>
        <v>48.14035087719298</v>
      </c>
      <c r="K14" s="88">
        <f t="shared" si="2"/>
        <v>20.63157894736842</v>
      </c>
      <c r="L14" s="47">
        <v>5800</v>
      </c>
      <c r="M14" s="89">
        <f t="shared" si="3"/>
        <v>0.4731034482758621</v>
      </c>
    </row>
    <row r="15" spans="2:13" ht="15">
      <c r="B15" s="82" t="s">
        <v>82</v>
      </c>
      <c r="C15" s="83">
        <v>3</v>
      </c>
      <c r="D15" s="84" t="s">
        <v>280</v>
      </c>
      <c r="E15" s="85">
        <v>2082</v>
      </c>
      <c r="F15" s="86">
        <v>75</v>
      </c>
      <c r="G15" s="86">
        <v>33</v>
      </c>
      <c r="H15" s="87">
        <f t="shared" si="0"/>
        <v>0.44</v>
      </c>
      <c r="I15" s="86">
        <v>42</v>
      </c>
      <c r="J15" s="88">
        <f t="shared" si="1"/>
        <v>63.09090909090909</v>
      </c>
      <c r="K15" s="88">
        <f t="shared" si="2"/>
        <v>27.76</v>
      </c>
      <c r="L15" s="47">
        <v>4729</v>
      </c>
      <c r="M15" s="89">
        <f t="shared" si="3"/>
        <v>0.44026221188411924</v>
      </c>
    </row>
    <row r="16" spans="2:13" ht="15">
      <c r="B16" s="82" t="s">
        <v>76</v>
      </c>
      <c r="C16" s="83">
        <v>4</v>
      </c>
      <c r="D16" s="84" t="s">
        <v>282</v>
      </c>
      <c r="E16" s="85">
        <v>2508</v>
      </c>
      <c r="F16" s="86">
        <v>62</v>
      </c>
      <c r="G16" s="86">
        <v>38</v>
      </c>
      <c r="H16" s="87">
        <f t="shared" si="0"/>
        <v>0.6129032258064516</v>
      </c>
      <c r="I16" s="86">
        <v>24</v>
      </c>
      <c r="J16" s="88">
        <f t="shared" si="1"/>
        <v>66</v>
      </c>
      <c r="K16" s="88">
        <f t="shared" si="2"/>
        <v>40.45161290322581</v>
      </c>
      <c r="L16" s="47">
        <v>5715</v>
      </c>
      <c r="M16" s="89">
        <f t="shared" si="3"/>
        <v>0.4388451443569554</v>
      </c>
    </row>
    <row r="17" spans="2:13" ht="15">
      <c r="B17" s="82" t="s">
        <v>127</v>
      </c>
      <c r="C17" s="83">
        <v>12</v>
      </c>
      <c r="D17" s="84" t="s">
        <v>277</v>
      </c>
      <c r="E17" s="85">
        <v>2708</v>
      </c>
      <c r="F17" s="86">
        <v>208</v>
      </c>
      <c r="G17" s="86">
        <v>84</v>
      </c>
      <c r="H17" s="87">
        <f t="shared" si="0"/>
        <v>0.40384615384615385</v>
      </c>
      <c r="I17" s="86">
        <v>124</v>
      </c>
      <c r="J17" s="88">
        <f t="shared" si="1"/>
        <v>32.23809523809524</v>
      </c>
      <c r="K17" s="88">
        <f t="shared" si="2"/>
        <v>13.01923076923077</v>
      </c>
      <c r="L17" s="47">
        <v>6193</v>
      </c>
      <c r="M17" s="89">
        <f t="shared" si="3"/>
        <v>0.4372678830938156</v>
      </c>
    </row>
    <row r="18" spans="2:13" ht="15">
      <c r="B18" s="82" t="s">
        <v>74</v>
      </c>
      <c r="C18" s="83">
        <v>10</v>
      </c>
      <c r="D18" s="84" t="s">
        <v>285</v>
      </c>
      <c r="E18" s="85">
        <v>2556</v>
      </c>
      <c r="F18" s="86">
        <v>387</v>
      </c>
      <c r="G18" s="86">
        <v>127</v>
      </c>
      <c r="H18" s="87">
        <f t="shared" si="0"/>
        <v>0.3281653746770026</v>
      </c>
      <c r="I18" s="86">
        <v>260</v>
      </c>
      <c r="J18" s="88">
        <f t="shared" si="1"/>
        <v>20.125984251968504</v>
      </c>
      <c r="K18" s="88">
        <f t="shared" si="2"/>
        <v>6.604651162790698</v>
      </c>
      <c r="L18" s="47">
        <v>6037</v>
      </c>
      <c r="M18" s="89">
        <f t="shared" si="3"/>
        <v>0.4233891005466291</v>
      </c>
    </row>
    <row r="19" spans="2:13" ht="15">
      <c r="B19" s="82" t="s">
        <v>65</v>
      </c>
      <c r="C19" s="83">
        <v>10</v>
      </c>
      <c r="D19" s="84" t="s">
        <v>278</v>
      </c>
      <c r="E19" s="85">
        <v>2197</v>
      </c>
      <c r="F19" s="86">
        <v>1666</v>
      </c>
      <c r="G19" s="86">
        <v>237</v>
      </c>
      <c r="H19" s="87">
        <f t="shared" si="0"/>
        <v>0.14225690276110445</v>
      </c>
      <c r="I19" s="86">
        <v>1429</v>
      </c>
      <c r="J19" s="88">
        <f t="shared" si="1"/>
        <v>9.270042194092827</v>
      </c>
      <c r="K19" s="88">
        <f t="shared" si="2"/>
        <v>1.3187274909963986</v>
      </c>
      <c r="L19" s="47">
        <v>5749</v>
      </c>
      <c r="M19" s="89">
        <f t="shared" si="3"/>
        <v>0.38215341798573665</v>
      </c>
    </row>
    <row r="20" spans="2:13" ht="15">
      <c r="B20" s="82" t="s">
        <v>82</v>
      </c>
      <c r="C20" s="83">
        <v>2</v>
      </c>
      <c r="D20" s="84" t="s">
        <v>276</v>
      </c>
      <c r="E20" s="85">
        <v>2123</v>
      </c>
      <c r="F20" s="86">
        <v>97</v>
      </c>
      <c r="G20" s="86">
        <v>38</v>
      </c>
      <c r="H20" s="87">
        <f t="shared" si="0"/>
        <v>0.3917525773195876</v>
      </c>
      <c r="I20" s="86">
        <v>59</v>
      </c>
      <c r="J20" s="88">
        <f t="shared" si="1"/>
        <v>55.86842105263158</v>
      </c>
      <c r="K20" s="88">
        <f t="shared" si="2"/>
        <v>21.88659793814433</v>
      </c>
      <c r="L20" s="47">
        <v>5921</v>
      </c>
      <c r="M20" s="89">
        <f t="shared" si="3"/>
        <v>0.358554298260429</v>
      </c>
    </row>
    <row r="21" spans="2:13" ht="15">
      <c r="B21" s="82" t="s">
        <v>112</v>
      </c>
      <c r="C21" s="83">
        <v>1</v>
      </c>
      <c r="D21" s="84" t="s">
        <v>275</v>
      </c>
      <c r="E21" s="85">
        <v>1920</v>
      </c>
      <c r="F21" s="86">
        <v>19</v>
      </c>
      <c r="G21" s="86">
        <v>14</v>
      </c>
      <c r="H21" s="87">
        <f t="shared" si="0"/>
        <v>0.7368421052631579</v>
      </c>
      <c r="I21" s="86">
        <v>5</v>
      </c>
      <c r="J21" s="88">
        <f t="shared" si="1"/>
        <v>137.14285714285714</v>
      </c>
      <c r="K21" s="88">
        <f t="shared" si="2"/>
        <v>101.05263157894737</v>
      </c>
      <c r="L21" s="47">
        <v>5651</v>
      </c>
      <c r="M21" s="89">
        <f t="shared" si="3"/>
        <v>0.33976287382764114</v>
      </c>
    </row>
    <row r="22" spans="2:13" ht="15">
      <c r="B22" s="82" t="s">
        <v>65</v>
      </c>
      <c r="C22" s="83">
        <v>13</v>
      </c>
      <c r="D22" s="84" t="s">
        <v>274</v>
      </c>
      <c r="E22" s="85">
        <v>1863</v>
      </c>
      <c r="F22" s="86">
        <v>1657</v>
      </c>
      <c r="G22" s="86">
        <v>161</v>
      </c>
      <c r="H22" s="87">
        <f t="shared" si="0"/>
        <v>0.0971635485817743</v>
      </c>
      <c r="I22" s="86">
        <v>1496</v>
      </c>
      <c r="J22" s="88">
        <f t="shared" si="1"/>
        <v>11.571428571428571</v>
      </c>
      <c r="K22" s="88">
        <f t="shared" si="2"/>
        <v>1.124321062160531</v>
      </c>
      <c r="L22" s="47">
        <v>5565</v>
      </c>
      <c r="M22" s="89">
        <f t="shared" si="3"/>
        <v>0.3347708894878706</v>
      </c>
    </row>
    <row r="23" spans="2:13" ht="15">
      <c r="B23" s="82" t="s">
        <v>68</v>
      </c>
      <c r="C23" s="83">
        <v>3</v>
      </c>
      <c r="D23" s="84" t="s">
        <v>279</v>
      </c>
      <c r="E23" s="85">
        <v>2026</v>
      </c>
      <c r="F23" s="86">
        <v>557</v>
      </c>
      <c r="G23" s="86">
        <v>96</v>
      </c>
      <c r="H23" s="87">
        <f t="shared" si="0"/>
        <v>0.17235188509874327</v>
      </c>
      <c r="I23" s="86">
        <v>461</v>
      </c>
      <c r="J23" s="88">
        <f t="shared" si="1"/>
        <v>21.104166666666668</v>
      </c>
      <c r="K23" s="88">
        <f t="shared" si="2"/>
        <v>3.637342908438061</v>
      </c>
      <c r="L23" s="47">
        <v>6183</v>
      </c>
      <c r="M23" s="89">
        <f t="shared" si="3"/>
        <v>0.3276726508167556</v>
      </c>
    </row>
    <row r="24" spans="2:13" ht="15">
      <c r="B24" s="82" t="s">
        <v>74</v>
      </c>
      <c r="C24" s="83">
        <v>9</v>
      </c>
      <c r="D24" s="84" t="s">
        <v>272</v>
      </c>
      <c r="E24" s="85">
        <v>1510</v>
      </c>
      <c r="F24" s="86">
        <v>82</v>
      </c>
      <c r="G24" s="86">
        <v>41</v>
      </c>
      <c r="H24" s="87">
        <f t="shared" si="0"/>
        <v>0.5</v>
      </c>
      <c r="I24" s="86">
        <v>41</v>
      </c>
      <c r="J24" s="88">
        <f t="shared" si="1"/>
        <v>36.829268292682926</v>
      </c>
      <c r="K24" s="88">
        <f t="shared" si="2"/>
        <v>18.414634146341463</v>
      </c>
      <c r="L24" s="47">
        <v>4659</v>
      </c>
      <c r="M24" s="89">
        <f t="shared" si="3"/>
        <v>0.3241038849538528</v>
      </c>
    </row>
    <row r="25" spans="2:13" ht="15">
      <c r="B25" s="82" t="s">
        <v>65</v>
      </c>
      <c r="C25" s="83">
        <v>8</v>
      </c>
      <c r="D25" s="84" t="s">
        <v>273</v>
      </c>
      <c r="E25" s="85">
        <v>2082</v>
      </c>
      <c r="F25" s="86">
        <v>1729</v>
      </c>
      <c r="G25" s="86">
        <v>235</v>
      </c>
      <c r="H25" s="87">
        <f t="shared" si="0"/>
        <v>0.1359167148640833</v>
      </c>
      <c r="I25" s="86">
        <v>1494</v>
      </c>
      <c r="J25" s="88">
        <f t="shared" si="1"/>
        <v>8.859574468085107</v>
      </c>
      <c r="K25" s="88">
        <f t="shared" si="2"/>
        <v>1.2041642567958357</v>
      </c>
      <c r="L25" s="47">
        <v>6461</v>
      </c>
      <c r="M25" s="89">
        <f t="shared" si="3"/>
        <v>0.3222411391425476</v>
      </c>
    </row>
    <row r="26" spans="2:13" ht="15">
      <c r="B26" s="82" t="s">
        <v>66</v>
      </c>
      <c r="C26" s="83">
        <v>2</v>
      </c>
      <c r="D26" s="84" t="s">
        <v>271</v>
      </c>
      <c r="E26" s="85">
        <v>1898</v>
      </c>
      <c r="F26" s="86">
        <v>103</v>
      </c>
      <c r="G26" s="86">
        <v>42</v>
      </c>
      <c r="H26" s="87">
        <f t="shared" si="0"/>
        <v>0.4077669902912621</v>
      </c>
      <c r="I26" s="86">
        <v>61</v>
      </c>
      <c r="J26" s="88">
        <f t="shared" si="1"/>
        <v>45.19047619047619</v>
      </c>
      <c r="K26" s="88">
        <f t="shared" si="2"/>
        <v>18.42718446601942</v>
      </c>
      <c r="L26" s="47">
        <v>6242</v>
      </c>
      <c r="M26" s="89">
        <f t="shared" si="3"/>
        <v>0.3040692085869913</v>
      </c>
    </row>
    <row r="27" spans="2:13" ht="15">
      <c r="B27" s="82" t="s">
        <v>82</v>
      </c>
      <c r="C27" s="83">
        <v>5</v>
      </c>
      <c r="D27" s="84" t="s">
        <v>270</v>
      </c>
      <c r="E27" s="85">
        <v>1674</v>
      </c>
      <c r="F27" s="86">
        <v>65</v>
      </c>
      <c r="G27" s="86">
        <v>39</v>
      </c>
      <c r="H27" s="87">
        <f t="shared" si="0"/>
        <v>0.6</v>
      </c>
      <c r="I27" s="86">
        <v>26</v>
      </c>
      <c r="J27" s="88">
        <f t="shared" si="1"/>
        <v>42.92307692307692</v>
      </c>
      <c r="K27" s="88">
        <f t="shared" si="2"/>
        <v>25.753846153846155</v>
      </c>
      <c r="L27" s="47">
        <v>5766</v>
      </c>
      <c r="M27" s="89">
        <f t="shared" si="3"/>
        <v>0.2903225806451613</v>
      </c>
    </row>
    <row r="28" spans="2:13" ht="15">
      <c r="B28" s="82" t="s">
        <v>82</v>
      </c>
      <c r="C28" s="83">
        <v>1</v>
      </c>
      <c r="D28" s="84" t="s">
        <v>266</v>
      </c>
      <c r="E28" s="85">
        <v>1327</v>
      </c>
      <c r="F28" s="86">
        <v>100</v>
      </c>
      <c r="G28" s="86">
        <v>48</v>
      </c>
      <c r="H28" s="87">
        <f t="shared" si="0"/>
        <v>0.48</v>
      </c>
      <c r="I28" s="86">
        <v>52</v>
      </c>
      <c r="J28" s="88">
        <f t="shared" si="1"/>
        <v>27.645833333333332</v>
      </c>
      <c r="K28" s="88">
        <f t="shared" si="2"/>
        <v>13.27</v>
      </c>
      <c r="L28" s="47">
        <v>4812</v>
      </c>
      <c r="M28" s="89">
        <f t="shared" si="3"/>
        <v>0.2757689110556941</v>
      </c>
    </row>
    <row r="29" spans="2:13" ht="15">
      <c r="B29" s="82" t="s">
        <v>112</v>
      </c>
      <c r="C29" s="83">
        <v>4</v>
      </c>
      <c r="D29" s="84" t="s">
        <v>268</v>
      </c>
      <c r="E29" s="85">
        <v>1739</v>
      </c>
      <c r="F29" s="86">
        <v>138</v>
      </c>
      <c r="G29" s="86">
        <v>62</v>
      </c>
      <c r="H29" s="87">
        <f t="shared" si="0"/>
        <v>0.4492753623188406</v>
      </c>
      <c r="I29" s="86">
        <v>76</v>
      </c>
      <c r="J29" s="88">
        <f t="shared" si="1"/>
        <v>28.048387096774192</v>
      </c>
      <c r="K29" s="88">
        <f t="shared" si="2"/>
        <v>12.601449275362318</v>
      </c>
      <c r="L29" s="47">
        <v>6443</v>
      </c>
      <c r="M29" s="89">
        <f t="shared" si="3"/>
        <v>0.26990532360701536</v>
      </c>
    </row>
    <row r="30" spans="2:13" ht="15">
      <c r="B30" s="82" t="s">
        <v>74</v>
      </c>
      <c r="C30" s="83">
        <v>8</v>
      </c>
      <c r="D30" s="84" t="s">
        <v>265</v>
      </c>
      <c r="E30" s="85">
        <v>1414</v>
      </c>
      <c r="F30" s="86">
        <v>99</v>
      </c>
      <c r="G30" s="86">
        <v>31</v>
      </c>
      <c r="H30" s="87">
        <f t="shared" si="0"/>
        <v>0.31313131313131315</v>
      </c>
      <c r="I30" s="86">
        <v>68</v>
      </c>
      <c r="J30" s="88">
        <f t="shared" si="1"/>
        <v>45.61290322580645</v>
      </c>
      <c r="K30" s="88">
        <f t="shared" si="2"/>
        <v>14.282828282828282</v>
      </c>
      <c r="L30" s="47">
        <v>5662</v>
      </c>
      <c r="M30" s="89">
        <f t="shared" si="3"/>
        <v>0.2497350759448958</v>
      </c>
    </row>
    <row r="31" spans="2:13" ht="15">
      <c r="B31" s="82" t="s">
        <v>81</v>
      </c>
      <c r="C31" s="83">
        <v>2</v>
      </c>
      <c r="D31" s="84" t="s">
        <v>260</v>
      </c>
      <c r="E31" s="85">
        <v>1790</v>
      </c>
      <c r="F31" s="86">
        <v>350</v>
      </c>
      <c r="G31" s="86">
        <v>53</v>
      </c>
      <c r="H31" s="87">
        <f t="shared" si="0"/>
        <v>0.15142857142857144</v>
      </c>
      <c r="I31" s="86">
        <v>297</v>
      </c>
      <c r="J31" s="88">
        <f t="shared" si="1"/>
        <v>33.77358490566038</v>
      </c>
      <c r="K31" s="88">
        <f t="shared" si="2"/>
        <v>5.114285714285714</v>
      </c>
      <c r="L31" s="47">
        <v>7187</v>
      </c>
      <c r="M31" s="89">
        <f t="shared" si="3"/>
        <v>0.24906080422985946</v>
      </c>
    </row>
    <row r="32" spans="2:13" ht="15">
      <c r="B32" s="82" t="s">
        <v>81</v>
      </c>
      <c r="C32" s="83">
        <v>11</v>
      </c>
      <c r="D32" s="84" t="s">
        <v>255</v>
      </c>
      <c r="E32" s="85">
        <v>1411</v>
      </c>
      <c r="F32" s="86">
        <v>349</v>
      </c>
      <c r="G32" s="86">
        <v>42</v>
      </c>
      <c r="H32" s="87">
        <f t="shared" si="0"/>
        <v>0.12034383954154727</v>
      </c>
      <c r="I32" s="86">
        <v>307</v>
      </c>
      <c r="J32" s="88">
        <f t="shared" si="1"/>
        <v>33.595238095238095</v>
      </c>
      <c r="K32" s="88">
        <f t="shared" si="2"/>
        <v>4.042979942693409</v>
      </c>
      <c r="L32" s="47">
        <v>6017</v>
      </c>
      <c r="M32" s="89">
        <f t="shared" si="3"/>
        <v>0.23450224364301148</v>
      </c>
    </row>
    <row r="33" spans="2:13" ht="15">
      <c r="B33" s="82" t="s">
        <v>112</v>
      </c>
      <c r="C33" s="83">
        <v>2</v>
      </c>
      <c r="D33" s="84" t="s">
        <v>263</v>
      </c>
      <c r="E33" s="85">
        <v>1280</v>
      </c>
      <c r="F33" s="86">
        <v>22</v>
      </c>
      <c r="G33" s="86">
        <v>15</v>
      </c>
      <c r="H33" s="87">
        <f t="shared" si="0"/>
        <v>0.6818181818181818</v>
      </c>
      <c r="I33" s="86">
        <v>7</v>
      </c>
      <c r="J33" s="88">
        <f t="shared" si="1"/>
        <v>85.33333333333333</v>
      </c>
      <c r="K33" s="88">
        <f t="shared" si="2"/>
        <v>58.18181818181818</v>
      </c>
      <c r="L33" s="47">
        <v>5541</v>
      </c>
      <c r="M33" s="89">
        <f t="shared" si="3"/>
        <v>0.23100523371232629</v>
      </c>
    </row>
    <row r="34" spans="2:13" ht="15">
      <c r="B34" s="82" t="s">
        <v>67</v>
      </c>
      <c r="C34" s="83">
        <v>5</v>
      </c>
      <c r="D34" s="84" t="s">
        <v>261</v>
      </c>
      <c r="E34" s="85">
        <v>1089</v>
      </c>
      <c r="F34" s="86">
        <v>46</v>
      </c>
      <c r="G34" s="86">
        <v>24</v>
      </c>
      <c r="H34" s="87">
        <f t="shared" si="0"/>
        <v>0.5217391304347826</v>
      </c>
      <c r="I34" s="86">
        <v>22</v>
      </c>
      <c r="J34" s="88">
        <f t="shared" si="1"/>
        <v>45.375</v>
      </c>
      <c r="K34" s="88">
        <f t="shared" si="2"/>
        <v>23.67391304347826</v>
      </c>
      <c r="L34" s="47">
        <v>5320</v>
      </c>
      <c r="M34" s="89">
        <f t="shared" si="3"/>
        <v>0.20469924812030074</v>
      </c>
    </row>
    <row r="35" spans="2:13" ht="15">
      <c r="B35" s="82" t="s">
        <v>83</v>
      </c>
      <c r="C35" s="83">
        <v>22</v>
      </c>
      <c r="D35" s="84" t="s">
        <v>245</v>
      </c>
      <c r="E35" s="85">
        <v>1392</v>
      </c>
      <c r="F35" s="86">
        <v>41</v>
      </c>
      <c r="G35" s="86">
        <v>21</v>
      </c>
      <c r="H35" s="87">
        <f t="shared" si="0"/>
        <v>0.5121951219512195</v>
      </c>
      <c r="I35" s="86">
        <v>20</v>
      </c>
      <c r="J35" s="88">
        <f t="shared" si="1"/>
        <v>66.28571428571429</v>
      </c>
      <c r="K35" s="88">
        <f t="shared" si="2"/>
        <v>33.951219512195124</v>
      </c>
      <c r="L35" s="47">
        <v>6810</v>
      </c>
      <c r="M35" s="89">
        <f t="shared" si="3"/>
        <v>0.20440528634361232</v>
      </c>
    </row>
    <row r="36" spans="2:13" ht="15">
      <c r="B36" s="82" t="s">
        <v>81</v>
      </c>
      <c r="C36" s="83">
        <v>7</v>
      </c>
      <c r="D36" s="84" t="s">
        <v>250</v>
      </c>
      <c r="E36" s="85">
        <v>1461</v>
      </c>
      <c r="F36" s="86">
        <v>350</v>
      </c>
      <c r="G36" s="86">
        <v>36</v>
      </c>
      <c r="H36" s="87">
        <f t="shared" si="0"/>
        <v>0.10285714285714286</v>
      </c>
      <c r="I36" s="86">
        <v>314</v>
      </c>
      <c r="J36" s="88">
        <f t="shared" si="1"/>
        <v>40.583333333333336</v>
      </c>
      <c r="K36" s="88">
        <f t="shared" si="2"/>
        <v>4.174285714285714</v>
      </c>
      <c r="L36" s="47">
        <v>7199</v>
      </c>
      <c r="M36" s="89">
        <f t="shared" si="3"/>
        <v>0.2029448534518683</v>
      </c>
    </row>
    <row r="37" spans="2:13" ht="15">
      <c r="B37" s="82" t="s">
        <v>127</v>
      </c>
      <c r="C37" s="83">
        <v>12</v>
      </c>
      <c r="D37" s="84" t="s">
        <v>252</v>
      </c>
      <c r="E37" s="85">
        <v>1244</v>
      </c>
      <c r="F37" s="86">
        <v>170</v>
      </c>
      <c r="G37" s="86">
        <v>43</v>
      </c>
      <c r="H37" s="87">
        <f t="shared" si="0"/>
        <v>0.2529411764705882</v>
      </c>
      <c r="I37" s="86">
        <v>127</v>
      </c>
      <c r="J37" s="88">
        <f t="shared" si="1"/>
        <v>28.930232558139537</v>
      </c>
      <c r="K37" s="88">
        <f t="shared" si="2"/>
        <v>7.317647058823529</v>
      </c>
      <c r="L37" s="47">
        <v>6193</v>
      </c>
      <c r="M37" s="89">
        <f t="shared" si="3"/>
        <v>0.2008719522041014</v>
      </c>
    </row>
    <row r="38" spans="2:13" ht="15">
      <c r="B38" s="82" t="s">
        <v>69</v>
      </c>
      <c r="C38" s="83">
        <v>12</v>
      </c>
      <c r="D38" s="84" t="s">
        <v>269</v>
      </c>
      <c r="E38" s="85">
        <v>1248</v>
      </c>
      <c r="F38" s="86">
        <v>266</v>
      </c>
      <c r="G38" s="86">
        <v>59</v>
      </c>
      <c r="H38" s="87">
        <f t="shared" si="0"/>
        <v>0.22180451127819548</v>
      </c>
      <c r="I38" s="86">
        <v>207</v>
      </c>
      <c r="J38" s="88">
        <f t="shared" si="1"/>
        <v>21.152542372881356</v>
      </c>
      <c r="K38" s="88">
        <f t="shared" si="2"/>
        <v>4.69172932330827</v>
      </c>
      <c r="L38" s="47">
        <v>6289</v>
      </c>
      <c r="M38" s="89">
        <f t="shared" si="3"/>
        <v>0.19844172364445858</v>
      </c>
    </row>
    <row r="39" spans="2:13" ht="15">
      <c r="B39" s="82" t="s">
        <v>79</v>
      </c>
      <c r="C39" s="83">
        <v>8</v>
      </c>
      <c r="D39" s="84" t="s">
        <v>262</v>
      </c>
      <c r="E39" s="85">
        <v>1313</v>
      </c>
      <c r="F39" s="86">
        <v>64</v>
      </c>
      <c r="G39" s="86">
        <v>18</v>
      </c>
      <c r="H39" s="87">
        <f t="shared" si="0"/>
        <v>0.28125</v>
      </c>
      <c r="I39" s="86">
        <v>46</v>
      </c>
      <c r="J39" s="88">
        <f t="shared" si="1"/>
        <v>72.94444444444444</v>
      </c>
      <c r="K39" s="88">
        <f t="shared" si="2"/>
        <v>20.515625</v>
      </c>
      <c r="L39" s="47">
        <v>6703</v>
      </c>
      <c r="M39" s="89">
        <f t="shared" si="3"/>
        <v>0.19588244069819483</v>
      </c>
    </row>
    <row r="40" spans="2:13" ht="15">
      <c r="B40" s="82" t="s">
        <v>66</v>
      </c>
      <c r="C40" s="83">
        <v>5</v>
      </c>
      <c r="D40" s="84" t="s">
        <v>254</v>
      </c>
      <c r="E40" s="85">
        <v>1103</v>
      </c>
      <c r="F40" s="86">
        <v>183</v>
      </c>
      <c r="G40" s="86">
        <v>53</v>
      </c>
      <c r="H40" s="87">
        <f t="shared" si="0"/>
        <v>0.2896174863387978</v>
      </c>
      <c r="I40" s="86">
        <v>130</v>
      </c>
      <c r="J40" s="88">
        <f t="shared" si="1"/>
        <v>20.81132075471698</v>
      </c>
      <c r="K40" s="88">
        <f t="shared" si="2"/>
        <v>6.027322404371585</v>
      </c>
      <c r="L40" s="47">
        <v>5715</v>
      </c>
      <c r="M40" s="89">
        <f t="shared" si="3"/>
        <v>0.19300087489063866</v>
      </c>
    </row>
    <row r="41" spans="2:13" ht="15">
      <c r="B41" s="82" t="s">
        <v>81</v>
      </c>
      <c r="C41" s="83">
        <v>13</v>
      </c>
      <c r="D41" s="84" t="s">
        <v>243</v>
      </c>
      <c r="E41" s="85">
        <v>1325</v>
      </c>
      <c r="F41" s="86">
        <v>350</v>
      </c>
      <c r="G41" s="86">
        <v>31</v>
      </c>
      <c r="H41" s="87">
        <f t="shared" si="0"/>
        <v>0.08857142857142856</v>
      </c>
      <c r="I41" s="86">
        <v>319</v>
      </c>
      <c r="J41" s="88">
        <f t="shared" si="1"/>
        <v>42.74193548387097</v>
      </c>
      <c r="K41" s="88">
        <f t="shared" si="2"/>
        <v>3.7857142857142856</v>
      </c>
      <c r="L41" s="47">
        <v>6981</v>
      </c>
      <c r="M41" s="89">
        <f t="shared" si="3"/>
        <v>0.18980088812491047</v>
      </c>
    </row>
    <row r="42" spans="2:13" ht="15">
      <c r="B42" s="82" t="s">
        <v>69</v>
      </c>
      <c r="C42" s="83">
        <v>3</v>
      </c>
      <c r="D42" s="84" t="s">
        <v>267</v>
      </c>
      <c r="E42" s="85">
        <v>1035</v>
      </c>
      <c r="F42" s="86">
        <v>317</v>
      </c>
      <c r="G42" s="86">
        <v>55</v>
      </c>
      <c r="H42" s="87">
        <f t="shared" si="0"/>
        <v>0.17350157728706625</v>
      </c>
      <c r="I42" s="86">
        <v>262</v>
      </c>
      <c r="J42" s="88">
        <f t="shared" si="1"/>
        <v>18.818181818181817</v>
      </c>
      <c r="K42" s="88">
        <f t="shared" si="2"/>
        <v>3.2649842271293377</v>
      </c>
      <c r="L42" s="47">
        <v>5617</v>
      </c>
      <c r="M42" s="89">
        <f t="shared" si="3"/>
        <v>0.18426206159871816</v>
      </c>
    </row>
    <row r="43" spans="2:13" ht="15">
      <c r="B43" s="82" t="s">
        <v>173</v>
      </c>
      <c r="C43" s="83">
        <v>2</v>
      </c>
      <c r="D43" s="84" t="s">
        <v>257</v>
      </c>
      <c r="E43" s="85">
        <v>1044</v>
      </c>
      <c r="F43" s="86">
        <v>101</v>
      </c>
      <c r="G43" s="86">
        <v>40</v>
      </c>
      <c r="H43" s="87">
        <f t="shared" si="0"/>
        <v>0.39603960396039606</v>
      </c>
      <c r="I43" s="86">
        <v>61</v>
      </c>
      <c r="J43" s="88">
        <f t="shared" si="1"/>
        <v>26.1</v>
      </c>
      <c r="K43" s="88">
        <f t="shared" si="2"/>
        <v>10.336633663366337</v>
      </c>
      <c r="L43" s="47">
        <v>5773</v>
      </c>
      <c r="M43" s="89">
        <f t="shared" si="3"/>
        <v>0.18084184999133898</v>
      </c>
    </row>
    <row r="44" spans="2:13" ht="15">
      <c r="B44" s="82" t="s">
        <v>76</v>
      </c>
      <c r="C44" s="83">
        <v>1</v>
      </c>
      <c r="D44" s="84" t="s">
        <v>259</v>
      </c>
      <c r="E44" s="85">
        <v>1081</v>
      </c>
      <c r="F44" s="86">
        <v>103</v>
      </c>
      <c r="G44" s="86">
        <v>35</v>
      </c>
      <c r="H44" s="87">
        <f t="shared" si="0"/>
        <v>0.33980582524271846</v>
      </c>
      <c r="I44" s="86">
        <v>68</v>
      </c>
      <c r="J44" s="88">
        <f t="shared" si="1"/>
        <v>30.885714285714286</v>
      </c>
      <c r="K44" s="88">
        <f t="shared" si="2"/>
        <v>10.495145631067961</v>
      </c>
      <c r="L44" s="47">
        <v>5993</v>
      </c>
      <c r="M44" s="89">
        <f t="shared" si="3"/>
        <v>0.18037710662439513</v>
      </c>
    </row>
    <row r="45" spans="2:13" ht="15">
      <c r="B45" s="82" t="s">
        <v>112</v>
      </c>
      <c r="C45" s="83">
        <v>4</v>
      </c>
      <c r="D45" s="84" t="s">
        <v>251</v>
      </c>
      <c r="E45" s="85">
        <v>1145</v>
      </c>
      <c r="F45" s="86">
        <v>53</v>
      </c>
      <c r="G45" s="86">
        <v>16</v>
      </c>
      <c r="H45" s="87">
        <f t="shared" si="0"/>
        <v>0.3018867924528302</v>
      </c>
      <c r="I45" s="86">
        <v>37</v>
      </c>
      <c r="J45" s="88">
        <f t="shared" si="1"/>
        <v>71.5625</v>
      </c>
      <c r="K45" s="88">
        <f t="shared" si="2"/>
        <v>21.60377358490566</v>
      </c>
      <c r="L45" s="47">
        <v>6443</v>
      </c>
      <c r="M45" s="89">
        <f t="shared" si="3"/>
        <v>0.17771224584820736</v>
      </c>
    </row>
    <row r="46" spans="2:13" ht="15">
      <c r="B46" s="82" t="s">
        <v>80</v>
      </c>
      <c r="C46" s="83">
        <v>8</v>
      </c>
      <c r="D46" s="84" t="s">
        <v>244</v>
      </c>
      <c r="E46" s="85">
        <v>988</v>
      </c>
      <c r="F46" s="86">
        <v>18</v>
      </c>
      <c r="G46" s="86">
        <v>10</v>
      </c>
      <c r="H46" s="87">
        <f t="shared" si="0"/>
        <v>0.5555555555555556</v>
      </c>
      <c r="I46" s="86">
        <v>8</v>
      </c>
      <c r="J46" s="88">
        <f t="shared" si="1"/>
        <v>98.8</v>
      </c>
      <c r="K46" s="88">
        <f t="shared" si="2"/>
        <v>54.888888888888886</v>
      </c>
      <c r="L46" s="47">
        <v>5821</v>
      </c>
      <c r="M46" s="89">
        <f t="shared" si="3"/>
        <v>0.16973028689228656</v>
      </c>
    </row>
    <row r="47" spans="2:13" ht="15">
      <c r="B47" s="82" t="s">
        <v>69</v>
      </c>
      <c r="C47" s="83">
        <v>4</v>
      </c>
      <c r="D47" s="84" t="s">
        <v>264</v>
      </c>
      <c r="E47" s="85">
        <v>1200</v>
      </c>
      <c r="F47" s="86">
        <v>345</v>
      </c>
      <c r="G47" s="86">
        <v>76</v>
      </c>
      <c r="H47" s="87">
        <f t="shared" si="0"/>
        <v>0.22028985507246376</v>
      </c>
      <c r="I47" s="86">
        <v>269</v>
      </c>
      <c r="J47" s="88">
        <f t="shared" si="1"/>
        <v>15.789473684210526</v>
      </c>
      <c r="K47" s="88">
        <f t="shared" si="2"/>
        <v>3.4782608695652173</v>
      </c>
      <c r="L47" s="47">
        <v>7183</v>
      </c>
      <c r="M47" s="89">
        <f t="shared" si="3"/>
        <v>0.16706111652512878</v>
      </c>
    </row>
    <row r="48" spans="2:13" ht="15">
      <c r="B48" s="82" t="s">
        <v>85</v>
      </c>
      <c r="C48" s="83">
        <v>16</v>
      </c>
      <c r="D48" s="84" t="s">
        <v>242</v>
      </c>
      <c r="E48" s="85">
        <v>943</v>
      </c>
      <c r="F48" s="86">
        <v>94</v>
      </c>
      <c r="G48" s="86">
        <v>34</v>
      </c>
      <c r="H48" s="87">
        <f t="shared" si="0"/>
        <v>0.3617021276595745</v>
      </c>
      <c r="I48" s="86">
        <v>60</v>
      </c>
      <c r="J48" s="88">
        <f t="shared" si="1"/>
        <v>27.735294117647058</v>
      </c>
      <c r="K48" s="88">
        <f t="shared" si="2"/>
        <v>10.03191489361702</v>
      </c>
      <c r="L48" s="47">
        <v>5891</v>
      </c>
      <c r="M48" s="89">
        <f t="shared" si="3"/>
        <v>0.16007469020539805</v>
      </c>
    </row>
    <row r="49" spans="2:13" ht="15">
      <c r="B49" s="82" t="s">
        <v>79</v>
      </c>
      <c r="C49" s="83">
        <v>4</v>
      </c>
      <c r="D49" s="84" t="s">
        <v>239</v>
      </c>
      <c r="E49" s="85">
        <v>1042</v>
      </c>
      <c r="F49" s="86">
        <v>27</v>
      </c>
      <c r="G49" s="86">
        <v>11</v>
      </c>
      <c r="H49" s="87">
        <f t="shared" si="0"/>
        <v>0.4074074074074074</v>
      </c>
      <c r="I49" s="86">
        <v>16</v>
      </c>
      <c r="J49" s="88">
        <f t="shared" si="1"/>
        <v>94.72727272727273</v>
      </c>
      <c r="K49" s="88">
        <f t="shared" si="2"/>
        <v>38.592592592592595</v>
      </c>
      <c r="L49" s="47">
        <v>6546</v>
      </c>
      <c r="M49" s="89">
        <f t="shared" si="3"/>
        <v>0.1591811793461656</v>
      </c>
    </row>
    <row r="50" spans="2:13" ht="15">
      <c r="B50" s="82" t="s">
        <v>69</v>
      </c>
      <c r="C50" s="83">
        <v>3</v>
      </c>
      <c r="D50" s="84" t="s">
        <v>246</v>
      </c>
      <c r="E50" s="85">
        <v>889</v>
      </c>
      <c r="F50" s="86">
        <v>57</v>
      </c>
      <c r="G50" s="86">
        <v>26</v>
      </c>
      <c r="H50" s="87">
        <f t="shared" si="0"/>
        <v>0.45614035087719296</v>
      </c>
      <c r="I50" s="86">
        <v>31</v>
      </c>
      <c r="J50" s="88">
        <f t="shared" si="1"/>
        <v>34.19230769230769</v>
      </c>
      <c r="K50" s="88">
        <f t="shared" si="2"/>
        <v>15.596491228070175</v>
      </c>
      <c r="L50" s="47">
        <v>5617</v>
      </c>
      <c r="M50" s="89">
        <f t="shared" si="3"/>
        <v>0.15826953889976855</v>
      </c>
    </row>
    <row r="51" spans="2:13" ht="15">
      <c r="B51" s="82" t="s">
        <v>69</v>
      </c>
      <c r="C51" s="83">
        <v>7</v>
      </c>
      <c r="D51" s="84" t="s">
        <v>258</v>
      </c>
      <c r="E51" s="85">
        <v>1074</v>
      </c>
      <c r="F51" s="86">
        <v>511</v>
      </c>
      <c r="G51" s="86">
        <v>91</v>
      </c>
      <c r="H51" s="87">
        <f t="shared" si="0"/>
        <v>0.1780821917808219</v>
      </c>
      <c r="I51" s="86">
        <v>420</v>
      </c>
      <c r="J51" s="88">
        <f t="shared" si="1"/>
        <v>11.802197802197803</v>
      </c>
      <c r="K51" s="88">
        <f t="shared" si="2"/>
        <v>2.101761252446184</v>
      </c>
      <c r="L51" s="47">
        <v>6925</v>
      </c>
      <c r="M51" s="89">
        <f t="shared" si="3"/>
        <v>0.15509025270758123</v>
      </c>
    </row>
    <row r="52" spans="2:13" ht="15">
      <c r="B52" s="82" t="s">
        <v>80</v>
      </c>
      <c r="C52" s="83">
        <v>5</v>
      </c>
      <c r="D52" s="84" t="s">
        <v>247</v>
      </c>
      <c r="E52" s="85">
        <v>891</v>
      </c>
      <c r="F52" s="86">
        <v>137</v>
      </c>
      <c r="G52" s="86">
        <v>32</v>
      </c>
      <c r="H52" s="87">
        <f t="shared" si="0"/>
        <v>0.23357664233576642</v>
      </c>
      <c r="I52" s="86">
        <v>105</v>
      </c>
      <c r="J52" s="88">
        <f t="shared" si="1"/>
        <v>27.84375</v>
      </c>
      <c r="K52" s="88">
        <f t="shared" si="2"/>
        <v>6.5036496350364965</v>
      </c>
      <c r="L52" s="47">
        <v>5858</v>
      </c>
      <c r="M52" s="89">
        <f t="shared" si="3"/>
        <v>0.15209969272789348</v>
      </c>
    </row>
    <row r="53" spans="2:13" ht="15">
      <c r="B53" s="82" t="s">
        <v>81</v>
      </c>
      <c r="C53" s="83">
        <v>5</v>
      </c>
      <c r="D53" s="84" t="s">
        <v>234</v>
      </c>
      <c r="E53" s="85">
        <v>779</v>
      </c>
      <c r="F53" s="86">
        <v>369</v>
      </c>
      <c r="G53" s="86">
        <v>39</v>
      </c>
      <c r="H53" s="87">
        <f t="shared" si="0"/>
        <v>0.10569105691056911</v>
      </c>
      <c r="I53" s="86">
        <v>330</v>
      </c>
      <c r="J53" s="88">
        <f t="shared" si="1"/>
        <v>19.974358974358974</v>
      </c>
      <c r="K53" s="88">
        <f t="shared" si="2"/>
        <v>2.111111111111111</v>
      </c>
      <c r="L53" s="47">
        <v>5268</v>
      </c>
      <c r="M53" s="89">
        <f t="shared" si="3"/>
        <v>0.14787395596051633</v>
      </c>
    </row>
    <row r="54" spans="2:13" ht="15">
      <c r="B54" s="82" t="s">
        <v>69</v>
      </c>
      <c r="C54" s="83">
        <v>5</v>
      </c>
      <c r="D54" s="84" t="s">
        <v>256</v>
      </c>
      <c r="E54" s="85">
        <v>671</v>
      </c>
      <c r="F54" s="86">
        <v>370</v>
      </c>
      <c r="G54" s="86">
        <v>51</v>
      </c>
      <c r="H54" s="87">
        <f t="shared" si="0"/>
        <v>0.13783783783783785</v>
      </c>
      <c r="I54" s="86">
        <v>319</v>
      </c>
      <c r="J54" s="88">
        <f t="shared" si="1"/>
        <v>13.156862745098039</v>
      </c>
      <c r="K54" s="88">
        <f t="shared" si="2"/>
        <v>1.8135135135135134</v>
      </c>
      <c r="L54" s="47">
        <v>4969</v>
      </c>
      <c r="M54" s="89">
        <f t="shared" si="3"/>
        <v>0.13503723083115315</v>
      </c>
    </row>
    <row r="55" spans="2:13" ht="15">
      <c r="B55" s="82" t="s">
        <v>66</v>
      </c>
      <c r="C55" s="83">
        <v>1</v>
      </c>
      <c r="D55" s="84" t="s">
        <v>231</v>
      </c>
      <c r="E55" s="85">
        <v>761</v>
      </c>
      <c r="F55" s="86">
        <v>63</v>
      </c>
      <c r="G55" s="86">
        <v>22</v>
      </c>
      <c r="H55" s="87">
        <f t="shared" si="0"/>
        <v>0.3492063492063492</v>
      </c>
      <c r="I55" s="86">
        <v>41</v>
      </c>
      <c r="J55" s="88">
        <f t="shared" si="1"/>
        <v>34.59090909090909</v>
      </c>
      <c r="K55" s="88">
        <f t="shared" si="2"/>
        <v>12.079365079365079</v>
      </c>
      <c r="L55" s="47">
        <v>5689</v>
      </c>
      <c r="M55" s="89">
        <f t="shared" si="3"/>
        <v>0.1337669186148708</v>
      </c>
    </row>
    <row r="56" spans="2:13" ht="15">
      <c r="B56" s="82" t="s">
        <v>249</v>
      </c>
      <c r="C56" s="83">
        <v>4</v>
      </c>
      <c r="D56" s="84" t="s">
        <v>248</v>
      </c>
      <c r="E56" s="85">
        <v>799</v>
      </c>
      <c r="F56" s="86">
        <v>142</v>
      </c>
      <c r="G56" s="86">
        <v>43</v>
      </c>
      <c r="H56" s="87">
        <f t="shared" si="0"/>
        <v>0.3028169014084507</v>
      </c>
      <c r="I56" s="86">
        <v>99</v>
      </c>
      <c r="J56" s="88">
        <f t="shared" si="1"/>
        <v>18.58139534883721</v>
      </c>
      <c r="K56" s="88">
        <f t="shared" si="2"/>
        <v>5.626760563380282</v>
      </c>
      <c r="L56" s="47">
        <v>6110</v>
      </c>
      <c r="M56" s="89">
        <f t="shared" si="3"/>
        <v>0.13076923076923078</v>
      </c>
    </row>
    <row r="57" spans="2:13" ht="15">
      <c r="B57" s="82" t="s">
        <v>66</v>
      </c>
      <c r="C57" s="83">
        <v>2</v>
      </c>
      <c r="D57" s="84" t="s">
        <v>233</v>
      </c>
      <c r="E57" s="85">
        <v>813</v>
      </c>
      <c r="F57" s="86">
        <v>30</v>
      </c>
      <c r="G57" s="86">
        <v>10</v>
      </c>
      <c r="H57" s="87">
        <f t="shared" si="0"/>
        <v>0.3333333333333333</v>
      </c>
      <c r="I57" s="86">
        <v>20</v>
      </c>
      <c r="J57" s="88">
        <f t="shared" si="1"/>
        <v>81.3</v>
      </c>
      <c r="K57" s="88">
        <f t="shared" si="2"/>
        <v>27.1</v>
      </c>
      <c r="L57" s="47">
        <v>6242</v>
      </c>
      <c r="M57" s="89">
        <f t="shared" si="3"/>
        <v>0.13024671579621916</v>
      </c>
    </row>
    <row r="58" spans="2:13" ht="15">
      <c r="B58" s="82" t="s">
        <v>69</v>
      </c>
      <c r="C58" s="83">
        <v>2</v>
      </c>
      <c r="D58" s="84" t="s">
        <v>253</v>
      </c>
      <c r="E58" s="85">
        <v>798</v>
      </c>
      <c r="F58" s="86">
        <v>166</v>
      </c>
      <c r="G58" s="86">
        <v>55</v>
      </c>
      <c r="H58" s="87">
        <f t="shared" si="0"/>
        <v>0.3313253012048193</v>
      </c>
      <c r="I58" s="86">
        <v>111</v>
      </c>
      <c r="J58" s="88">
        <f t="shared" si="1"/>
        <v>14.50909090909091</v>
      </c>
      <c r="K58" s="88">
        <f t="shared" si="2"/>
        <v>4.807228915662651</v>
      </c>
      <c r="L58" s="47">
        <v>6272</v>
      </c>
      <c r="M58" s="89">
        <f t="shared" si="3"/>
        <v>0.12723214285714285</v>
      </c>
    </row>
    <row r="59" spans="2:13" ht="15">
      <c r="B59" s="82" t="s">
        <v>80</v>
      </c>
      <c r="C59" s="83">
        <v>7</v>
      </c>
      <c r="D59" s="84" t="s">
        <v>235</v>
      </c>
      <c r="E59" s="85">
        <v>699</v>
      </c>
      <c r="F59" s="86">
        <v>11</v>
      </c>
      <c r="G59" s="86">
        <v>7</v>
      </c>
      <c r="H59" s="87">
        <f t="shared" si="0"/>
        <v>0.6363636363636364</v>
      </c>
      <c r="I59" s="86">
        <v>4</v>
      </c>
      <c r="J59" s="88">
        <f t="shared" si="1"/>
        <v>99.85714285714286</v>
      </c>
      <c r="K59" s="88">
        <f t="shared" si="2"/>
        <v>63.54545454545455</v>
      </c>
      <c r="L59" s="47">
        <v>5518</v>
      </c>
      <c r="M59" s="89">
        <f t="shared" si="3"/>
        <v>0.1266763320043494</v>
      </c>
    </row>
    <row r="60" spans="2:13" ht="15">
      <c r="B60" s="82" t="s">
        <v>67</v>
      </c>
      <c r="C60" s="83">
        <v>10</v>
      </c>
      <c r="D60" s="84" t="s">
        <v>237</v>
      </c>
      <c r="E60" s="85">
        <v>677</v>
      </c>
      <c r="F60" s="86">
        <v>97</v>
      </c>
      <c r="G60" s="86">
        <v>29</v>
      </c>
      <c r="H60" s="87">
        <f t="shared" si="0"/>
        <v>0.29896907216494845</v>
      </c>
      <c r="I60" s="86">
        <v>68</v>
      </c>
      <c r="J60" s="88">
        <f t="shared" si="1"/>
        <v>23.344827586206897</v>
      </c>
      <c r="K60" s="88">
        <f t="shared" si="2"/>
        <v>6.979381443298969</v>
      </c>
      <c r="L60" s="47">
        <v>5384</v>
      </c>
      <c r="M60" s="89">
        <f t="shared" si="3"/>
        <v>0.12574294205052006</v>
      </c>
    </row>
    <row r="61" spans="2:13" ht="15">
      <c r="B61" s="82" t="s">
        <v>83</v>
      </c>
      <c r="C61" s="83">
        <v>37</v>
      </c>
      <c r="D61" s="84" t="s">
        <v>238</v>
      </c>
      <c r="E61" s="85">
        <v>695</v>
      </c>
      <c r="F61" s="86">
        <v>119</v>
      </c>
      <c r="G61" s="86">
        <v>45</v>
      </c>
      <c r="H61" s="87">
        <f t="shared" si="0"/>
        <v>0.37815126050420167</v>
      </c>
      <c r="I61" s="86">
        <v>74</v>
      </c>
      <c r="J61" s="88">
        <f t="shared" si="1"/>
        <v>15.444444444444445</v>
      </c>
      <c r="K61" s="88">
        <f t="shared" si="2"/>
        <v>5.840336134453781</v>
      </c>
      <c r="L61" s="47">
        <v>5532</v>
      </c>
      <c r="M61" s="89">
        <f t="shared" si="3"/>
        <v>0.12563268257411425</v>
      </c>
    </row>
    <row r="62" spans="2:13" ht="15">
      <c r="B62" s="82" t="s">
        <v>84</v>
      </c>
      <c r="C62" s="83">
        <v>5</v>
      </c>
      <c r="D62" s="84" t="s">
        <v>227</v>
      </c>
      <c r="E62" s="85">
        <v>725</v>
      </c>
      <c r="F62" s="86">
        <v>101</v>
      </c>
      <c r="G62" s="86">
        <v>49</v>
      </c>
      <c r="H62" s="87">
        <f t="shared" si="0"/>
        <v>0.48514851485148514</v>
      </c>
      <c r="I62" s="86">
        <v>52</v>
      </c>
      <c r="J62" s="88">
        <f t="shared" si="1"/>
        <v>14.795918367346939</v>
      </c>
      <c r="K62" s="88">
        <f t="shared" si="2"/>
        <v>7.178217821782178</v>
      </c>
      <c r="L62" s="47">
        <v>6032</v>
      </c>
      <c r="M62" s="89">
        <f t="shared" si="3"/>
        <v>0.1201923076923077</v>
      </c>
    </row>
    <row r="63" spans="2:13" ht="15">
      <c r="B63" s="82" t="s">
        <v>182</v>
      </c>
      <c r="C63" s="83">
        <v>12</v>
      </c>
      <c r="D63" s="84" t="s">
        <v>226</v>
      </c>
      <c r="E63" s="85">
        <v>751</v>
      </c>
      <c r="F63" s="86">
        <v>58</v>
      </c>
      <c r="G63" s="86">
        <v>25</v>
      </c>
      <c r="H63" s="87">
        <f t="shared" si="0"/>
        <v>0.43103448275862066</v>
      </c>
      <c r="I63" s="86">
        <v>33</v>
      </c>
      <c r="J63" s="88">
        <f t="shared" si="1"/>
        <v>30.04</v>
      </c>
      <c r="K63" s="88">
        <f t="shared" si="2"/>
        <v>12.948275862068966</v>
      </c>
      <c r="L63" s="47">
        <v>6593</v>
      </c>
      <c r="M63" s="89">
        <f t="shared" si="3"/>
        <v>0.11390869103594721</v>
      </c>
    </row>
    <row r="64" spans="2:13" ht="15">
      <c r="B64" s="82" t="s">
        <v>67</v>
      </c>
      <c r="C64" s="83">
        <v>9</v>
      </c>
      <c r="D64" s="84" t="s">
        <v>232</v>
      </c>
      <c r="E64" s="85">
        <v>690</v>
      </c>
      <c r="F64" s="86">
        <v>173</v>
      </c>
      <c r="G64" s="86">
        <v>59</v>
      </c>
      <c r="H64" s="87">
        <f t="shared" si="0"/>
        <v>0.34104046242774566</v>
      </c>
      <c r="I64" s="86">
        <v>114</v>
      </c>
      <c r="J64" s="88">
        <f t="shared" si="1"/>
        <v>11.694915254237289</v>
      </c>
      <c r="K64" s="88">
        <f t="shared" si="2"/>
        <v>3.9884393063583814</v>
      </c>
      <c r="L64" s="47">
        <v>6103</v>
      </c>
      <c r="M64" s="89">
        <f t="shared" si="3"/>
        <v>0.1130591512370965</v>
      </c>
    </row>
    <row r="65" spans="2:13" ht="15">
      <c r="B65" s="82" t="s">
        <v>65</v>
      </c>
      <c r="C65" s="83">
        <v>16</v>
      </c>
      <c r="D65" s="84" t="s">
        <v>230</v>
      </c>
      <c r="E65" s="85">
        <v>646</v>
      </c>
      <c r="F65" s="86">
        <v>47</v>
      </c>
      <c r="G65" s="86">
        <v>27</v>
      </c>
      <c r="H65" s="87">
        <f t="shared" si="0"/>
        <v>0.574468085106383</v>
      </c>
      <c r="I65" s="86">
        <v>20</v>
      </c>
      <c r="J65" s="88">
        <f t="shared" si="1"/>
        <v>23.925925925925927</v>
      </c>
      <c r="K65" s="88">
        <f t="shared" si="2"/>
        <v>13.74468085106383</v>
      </c>
      <c r="L65" s="47">
        <v>5808</v>
      </c>
      <c r="M65" s="89">
        <f t="shared" si="3"/>
        <v>0.11122589531680441</v>
      </c>
    </row>
    <row r="66" spans="2:13" ht="15">
      <c r="B66" s="82" t="s">
        <v>83</v>
      </c>
      <c r="C66" s="83">
        <v>39</v>
      </c>
      <c r="D66" s="84" t="s">
        <v>229</v>
      </c>
      <c r="E66" s="85">
        <v>545</v>
      </c>
      <c r="F66" s="86">
        <v>19</v>
      </c>
      <c r="G66" s="86">
        <v>9</v>
      </c>
      <c r="H66" s="87">
        <f t="shared" si="0"/>
        <v>0.47368421052631576</v>
      </c>
      <c r="I66" s="86">
        <v>10</v>
      </c>
      <c r="J66" s="88">
        <f t="shared" si="1"/>
        <v>60.55555555555556</v>
      </c>
      <c r="K66" s="88">
        <f t="shared" si="2"/>
        <v>28.68421052631579</v>
      </c>
      <c r="L66" s="47">
        <v>5014</v>
      </c>
      <c r="M66" s="89">
        <f t="shared" si="3"/>
        <v>0.10869565217391304</v>
      </c>
    </row>
    <row r="67" spans="2:13" ht="15">
      <c r="B67" s="82" t="s">
        <v>85</v>
      </c>
      <c r="C67" s="83">
        <v>12</v>
      </c>
      <c r="D67" s="84" t="s">
        <v>223</v>
      </c>
      <c r="E67" s="85">
        <v>694</v>
      </c>
      <c r="F67" s="86">
        <v>46</v>
      </c>
      <c r="G67" s="86">
        <v>15</v>
      </c>
      <c r="H67" s="87">
        <f t="shared" si="0"/>
        <v>0.32608695652173914</v>
      </c>
      <c r="I67" s="86">
        <v>31</v>
      </c>
      <c r="J67" s="88">
        <f t="shared" si="1"/>
        <v>46.266666666666666</v>
      </c>
      <c r="K67" s="88">
        <f t="shared" si="2"/>
        <v>15.08695652173913</v>
      </c>
      <c r="L67" s="47">
        <v>6582</v>
      </c>
      <c r="M67" s="89">
        <f t="shared" si="3"/>
        <v>0.10543907626861136</v>
      </c>
    </row>
    <row r="68" spans="2:13" ht="15">
      <c r="B68" s="82" t="s">
        <v>81</v>
      </c>
      <c r="C68" s="83">
        <v>8</v>
      </c>
      <c r="D68" s="84" t="s">
        <v>221</v>
      </c>
      <c r="E68" s="85">
        <v>539</v>
      </c>
      <c r="F68" s="86">
        <v>351</v>
      </c>
      <c r="G68" s="86">
        <v>33</v>
      </c>
      <c r="H68" s="87">
        <f t="shared" si="0"/>
        <v>0.09401709401709402</v>
      </c>
      <c r="I68" s="86">
        <v>318</v>
      </c>
      <c r="J68" s="88">
        <f t="shared" si="1"/>
        <v>16.333333333333332</v>
      </c>
      <c r="K68" s="88">
        <f t="shared" si="2"/>
        <v>1.5356125356125356</v>
      </c>
      <c r="L68" s="47">
        <v>5451</v>
      </c>
      <c r="M68" s="89">
        <f t="shared" si="3"/>
        <v>0.09888093927719685</v>
      </c>
    </row>
    <row r="69" spans="2:13" ht="15">
      <c r="B69" s="82" t="s">
        <v>225</v>
      </c>
      <c r="C69" s="83">
        <v>4</v>
      </c>
      <c r="D69" s="84" t="s">
        <v>224</v>
      </c>
      <c r="E69" s="85">
        <v>651</v>
      </c>
      <c r="F69" s="86">
        <v>53</v>
      </c>
      <c r="G69" s="86">
        <v>15</v>
      </c>
      <c r="H69" s="87">
        <f aca="true" t="shared" si="4" ref="H69:H132">(G69/F69)</f>
        <v>0.2830188679245283</v>
      </c>
      <c r="I69" s="86">
        <v>38</v>
      </c>
      <c r="J69" s="88">
        <f aca="true" t="shared" si="5" ref="J69:J132">E69/G69</f>
        <v>43.4</v>
      </c>
      <c r="K69" s="88">
        <f aca="true" t="shared" si="6" ref="K69:K132">E69/F69</f>
        <v>12.283018867924529</v>
      </c>
      <c r="L69" s="47">
        <v>6595</v>
      </c>
      <c r="M69" s="89">
        <f aca="true" t="shared" si="7" ref="M69:M132">E69/L69</f>
        <v>0.09871114480667172</v>
      </c>
    </row>
    <row r="70" spans="2:13" ht="15">
      <c r="B70" s="82" t="s">
        <v>68</v>
      </c>
      <c r="C70" s="83">
        <v>4</v>
      </c>
      <c r="D70" s="84" t="s">
        <v>220</v>
      </c>
      <c r="E70" s="85">
        <v>537</v>
      </c>
      <c r="F70" s="86">
        <v>155</v>
      </c>
      <c r="G70" s="86">
        <v>26</v>
      </c>
      <c r="H70" s="87">
        <f t="shared" si="4"/>
        <v>0.16774193548387098</v>
      </c>
      <c r="I70" s="86">
        <v>129</v>
      </c>
      <c r="J70" s="88">
        <f t="shared" si="5"/>
        <v>20.653846153846153</v>
      </c>
      <c r="K70" s="88">
        <f t="shared" si="6"/>
        <v>3.464516129032258</v>
      </c>
      <c r="L70" s="47">
        <v>5948</v>
      </c>
      <c r="M70" s="89">
        <f t="shared" si="7"/>
        <v>0.09028244788164089</v>
      </c>
    </row>
    <row r="71" spans="2:13" ht="15">
      <c r="B71" s="82" t="s">
        <v>182</v>
      </c>
      <c r="C71" s="83">
        <v>11</v>
      </c>
      <c r="D71" s="84" t="s">
        <v>216</v>
      </c>
      <c r="E71" s="85">
        <v>492</v>
      </c>
      <c r="F71" s="86">
        <v>21</v>
      </c>
      <c r="G71" s="86">
        <v>3</v>
      </c>
      <c r="H71" s="87">
        <f t="shared" si="4"/>
        <v>0.14285714285714285</v>
      </c>
      <c r="I71" s="86">
        <v>18</v>
      </c>
      <c r="J71" s="88">
        <f t="shared" si="5"/>
        <v>164</v>
      </c>
      <c r="K71" s="88">
        <f t="shared" si="6"/>
        <v>23.428571428571427</v>
      </c>
      <c r="L71" s="47">
        <v>5895</v>
      </c>
      <c r="M71" s="89">
        <f t="shared" si="7"/>
        <v>0.08346055979643766</v>
      </c>
    </row>
    <row r="72" spans="2:13" ht="15">
      <c r="B72" s="82" t="s">
        <v>81</v>
      </c>
      <c r="C72" s="83">
        <v>23</v>
      </c>
      <c r="D72" s="84" t="s">
        <v>213</v>
      </c>
      <c r="E72" s="85">
        <v>574</v>
      </c>
      <c r="F72" s="86">
        <v>354</v>
      </c>
      <c r="G72" s="86">
        <v>11</v>
      </c>
      <c r="H72" s="87">
        <f t="shared" si="4"/>
        <v>0.031073446327683617</v>
      </c>
      <c r="I72" s="86">
        <v>343</v>
      </c>
      <c r="J72" s="88">
        <f t="shared" si="5"/>
        <v>52.18181818181818</v>
      </c>
      <c r="K72" s="88">
        <f t="shared" si="6"/>
        <v>1.6214689265536724</v>
      </c>
      <c r="L72" s="47">
        <v>7022</v>
      </c>
      <c r="M72" s="89">
        <f t="shared" si="7"/>
        <v>0.08174309313585873</v>
      </c>
    </row>
    <row r="73" spans="2:13" ht="15">
      <c r="B73" s="82" t="s">
        <v>85</v>
      </c>
      <c r="C73" s="83">
        <v>4</v>
      </c>
      <c r="D73" s="84" t="s">
        <v>219</v>
      </c>
      <c r="E73" s="85">
        <v>500</v>
      </c>
      <c r="F73" s="86">
        <v>71</v>
      </c>
      <c r="G73" s="86">
        <v>17</v>
      </c>
      <c r="H73" s="87">
        <f t="shared" si="4"/>
        <v>0.23943661971830985</v>
      </c>
      <c r="I73" s="86">
        <v>54</v>
      </c>
      <c r="J73" s="88">
        <f t="shared" si="5"/>
        <v>29.41176470588235</v>
      </c>
      <c r="K73" s="88">
        <f t="shared" si="6"/>
        <v>7.042253521126761</v>
      </c>
      <c r="L73" s="47">
        <v>6204</v>
      </c>
      <c r="M73" s="89">
        <f t="shared" si="7"/>
        <v>0.08059316569954868</v>
      </c>
    </row>
    <row r="74" spans="2:13" ht="15">
      <c r="B74" s="82" t="s">
        <v>76</v>
      </c>
      <c r="C74" s="83">
        <v>1</v>
      </c>
      <c r="D74" s="84" t="s">
        <v>236</v>
      </c>
      <c r="E74" s="85">
        <v>474</v>
      </c>
      <c r="F74" s="86">
        <v>43</v>
      </c>
      <c r="G74" s="86">
        <v>17</v>
      </c>
      <c r="H74" s="87">
        <f t="shared" si="4"/>
        <v>0.3953488372093023</v>
      </c>
      <c r="I74" s="86">
        <v>26</v>
      </c>
      <c r="J74" s="88">
        <f t="shared" si="5"/>
        <v>27.88235294117647</v>
      </c>
      <c r="K74" s="88">
        <f t="shared" si="6"/>
        <v>11.023255813953488</v>
      </c>
      <c r="L74" s="47">
        <v>5993</v>
      </c>
      <c r="M74" s="89">
        <f t="shared" si="7"/>
        <v>0.07909227432004004</v>
      </c>
    </row>
    <row r="75" spans="2:13" ht="15">
      <c r="B75" s="82" t="s">
        <v>69</v>
      </c>
      <c r="C75" s="83">
        <v>1</v>
      </c>
      <c r="D75" s="84" t="s">
        <v>240</v>
      </c>
      <c r="E75" s="85">
        <v>481</v>
      </c>
      <c r="F75" s="86">
        <v>435</v>
      </c>
      <c r="G75" s="86">
        <v>42</v>
      </c>
      <c r="H75" s="87">
        <f t="shared" si="4"/>
        <v>0.09655172413793103</v>
      </c>
      <c r="I75" s="86">
        <v>393</v>
      </c>
      <c r="J75" s="88">
        <f t="shared" si="5"/>
        <v>11.452380952380953</v>
      </c>
      <c r="K75" s="88">
        <f t="shared" si="6"/>
        <v>1.1057471264367815</v>
      </c>
      <c r="L75" s="47">
        <v>6158</v>
      </c>
      <c r="M75" s="89">
        <f t="shared" si="7"/>
        <v>0.07810977590126665</v>
      </c>
    </row>
    <row r="76" spans="2:13" ht="15">
      <c r="B76" s="82" t="s">
        <v>85</v>
      </c>
      <c r="C76" s="83">
        <v>5</v>
      </c>
      <c r="D76" s="84" t="s">
        <v>212</v>
      </c>
      <c r="E76" s="85">
        <v>380</v>
      </c>
      <c r="F76" s="86">
        <v>52</v>
      </c>
      <c r="G76" s="86">
        <v>21</v>
      </c>
      <c r="H76" s="87">
        <f t="shared" si="4"/>
        <v>0.40384615384615385</v>
      </c>
      <c r="I76" s="86">
        <v>31</v>
      </c>
      <c r="J76" s="88">
        <f t="shared" si="5"/>
        <v>18.095238095238095</v>
      </c>
      <c r="K76" s="88">
        <f t="shared" si="6"/>
        <v>7.3076923076923075</v>
      </c>
      <c r="L76" s="47">
        <v>4896</v>
      </c>
      <c r="M76" s="89">
        <f t="shared" si="7"/>
        <v>0.07761437908496732</v>
      </c>
    </row>
    <row r="77" spans="2:13" ht="15">
      <c r="B77" s="82" t="s">
        <v>112</v>
      </c>
      <c r="C77" s="83">
        <v>1</v>
      </c>
      <c r="D77" s="84" t="s">
        <v>210</v>
      </c>
      <c r="E77" s="85">
        <v>435</v>
      </c>
      <c r="F77" s="86">
        <v>11</v>
      </c>
      <c r="G77" s="86">
        <v>5</v>
      </c>
      <c r="H77" s="87">
        <f t="shared" si="4"/>
        <v>0.45454545454545453</v>
      </c>
      <c r="I77" s="86">
        <v>6</v>
      </c>
      <c r="J77" s="88">
        <f t="shared" si="5"/>
        <v>87</v>
      </c>
      <c r="K77" s="88">
        <f t="shared" si="6"/>
        <v>39.54545454545455</v>
      </c>
      <c r="L77" s="47">
        <v>5651</v>
      </c>
      <c r="M77" s="89">
        <f t="shared" si="7"/>
        <v>0.07697752610157495</v>
      </c>
    </row>
    <row r="78" spans="2:13" ht="15">
      <c r="B78" s="82" t="s">
        <v>74</v>
      </c>
      <c r="C78" s="83">
        <v>10</v>
      </c>
      <c r="D78" s="84" t="s">
        <v>214</v>
      </c>
      <c r="E78" s="85">
        <v>452</v>
      </c>
      <c r="F78" s="86">
        <v>55</v>
      </c>
      <c r="G78" s="86">
        <v>23</v>
      </c>
      <c r="H78" s="87">
        <f t="shared" si="4"/>
        <v>0.41818181818181815</v>
      </c>
      <c r="I78" s="86">
        <v>32</v>
      </c>
      <c r="J78" s="88">
        <f t="shared" si="5"/>
        <v>19.652173913043477</v>
      </c>
      <c r="K78" s="88">
        <f t="shared" si="6"/>
        <v>8.218181818181819</v>
      </c>
      <c r="L78" s="47">
        <v>6037</v>
      </c>
      <c r="M78" s="89">
        <f t="shared" si="7"/>
        <v>0.07487162497929435</v>
      </c>
    </row>
    <row r="79" spans="2:13" ht="15">
      <c r="B79" s="82" t="s">
        <v>79</v>
      </c>
      <c r="C79" s="83">
        <v>3</v>
      </c>
      <c r="D79" s="84" t="s">
        <v>218</v>
      </c>
      <c r="E79" s="85">
        <v>474</v>
      </c>
      <c r="F79" s="86">
        <v>37</v>
      </c>
      <c r="G79" s="86">
        <v>14</v>
      </c>
      <c r="H79" s="87">
        <f t="shared" si="4"/>
        <v>0.3783783783783784</v>
      </c>
      <c r="I79" s="86">
        <v>23</v>
      </c>
      <c r="J79" s="88">
        <f t="shared" si="5"/>
        <v>33.857142857142854</v>
      </c>
      <c r="K79" s="88">
        <f t="shared" si="6"/>
        <v>12.81081081081081</v>
      </c>
      <c r="L79" s="47">
        <v>6382</v>
      </c>
      <c r="M79" s="89">
        <f t="shared" si="7"/>
        <v>0.0742713882795362</v>
      </c>
    </row>
    <row r="80" spans="2:13" ht="15">
      <c r="B80" s="82" t="s">
        <v>67</v>
      </c>
      <c r="C80" s="83">
        <v>13</v>
      </c>
      <c r="D80" s="84" t="s">
        <v>208</v>
      </c>
      <c r="E80" s="85">
        <v>382</v>
      </c>
      <c r="F80" s="86">
        <v>6</v>
      </c>
      <c r="G80" s="86">
        <v>3</v>
      </c>
      <c r="H80" s="87">
        <f t="shared" si="4"/>
        <v>0.5</v>
      </c>
      <c r="I80" s="86">
        <v>3</v>
      </c>
      <c r="J80" s="88">
        <f t="shared" si="5"/>
        <v>127.33333333333333</v>
      </c>
      <c r="K80" s="88">
        <f t="shared" si="6"/>
        <v>63.666666666666664</v>
      </c>
      <c r="L80" s="47">
        <v>5195</v>
      </c>
      <c r="M80" s="89">
        <f t="shared" si="7"/>
        <v>0.07353224254090472</v>
      </c>
    </row>
    <row r="81" spans="2:13" ht="15">
      <c r="B81" s="82" t="s">
        <v>112</v>
      </c>
      <c r="C81" s="83">
        <v>6</v>
      </c>
      <c r="D81" s="84" t="s">
        <v>215</v>
      </c>
      <c r="E81" s="85">
        <v>481</v>
      </c>
      <c r="F81" s="86">
        <v>28</v>
      </c>
      <c r="G81" s="86">
        <v>9</v>
      </c>
      <c r="H81" s="87">
        <f t="shared" si="4"/>
        <v>0.32142857142857145</v>
      </c>
      <c r="I81" s="86">
        <v>19</v>
      </c>
      <c r="J81" s="88">
        <f t="shared" si="5"/>
        <v>53.44444444444444</v>
      </c>
      <c r="K81" s="88">
        <f t="shared" si="6"/>
        <v>17.178571428571427</v>
      </c>
      <c r="L81" s="47">
        <v>6740</v>
      </c>
      <c r="M81" s="89">
        <f t="shared" si="7"/>
        <v>0.07136498516320475</v>
      </c>
    </row>
    <row r="82" spans="2:13" ht="15">
      <c r="B82" s="82" t="s">
        <v>69</v>
      </c>
      <c r="C82" s="83">
        <v>10</v>
      </c>
      <c r="D82" s="84" t="s">
        <v>241</v>
      </c>
      <c r="E82" s="85">
        <v>446</v>
      </c>
      <c r="F82" s="86">
        <v>434</v>
      </c>
      <c r="G82" s="86">
        <v>32</v>
      </c>
      <c r="H82" s="87">
        <f t="shared" si="4"/>
        <v>0.07373271889400922</v>
      </c>
      <c r="I82" s="86">
        <v>402</v>
      </c>
      <c r="J82" s="88">
        <f t="shared" si="5"/>
        <v>13.9375</v>
      </c>
      <c r="K82" s="88">
        <f t="shared" si="6"/>
        <v>1.0276497695852536</v>
      </c>
      <c r="L82" s="47">
        <v>6480</v>
      </c>
      <c r="M82" s="89">
        <f t="shared" si="7"/>
        <v>0.06882716049382716</v>
      </c>
    </row>
    <row r="83" spans="2:13" ht="15">
      <c r="B83" s="82" t="s">
        <v>79</v>
      </c>
      <c r="C83" s="83">
        <v>3</v>
      </c>
      <c r="D83" s="84" t="s">
        <v>217</v>
      </c>
      <c r="E83" s="85">
        <v>432</v>
      </c>
      <c r="F83" s="86">
        <v>116</v>
      </c>
      <c r="G83" s="86">
        <v>46</v>
      </c>
      <c r="H83" s="87">
        <f t="shared" si="4"/>
        <v>0.39655172413793105</v>
      </c>
      <c r="I83" s="86">
        <v>70</v>
      </c>
      <c r="J83" s="88">
        <f t="shared" si="5"/>
        <v>9.391304347826088</v>
      </c>
      <c r="K83" s="88">
        <f t="shared" si="6"/>
        <v>3.7241379310344827</v>
      </c>
      <c r="L83" s="47">
        <v>6382</v>
      </c>
      <c r="M83" s="89">
        <f t="shared" si="7"/>
        <v>0.06769037919147602</v>
      </c>
    </row>
    <row r="84" spans="2:13" ht="15">
      <c r="B84" s="82" t="s">
        <v>68</v>
      </c>
      <c r="C84" s="83">
        <v>5</v>
      </c>
      <c r="D84" s="84" t="s">
        <v>222</v>
      </c>
      <c r="E84" s="85">
        <v>338</v>
      </c>
      <c r="F84" s="86">
        <v>99</v>
      </c>
      <c r="G84" s="86">
        <v>24</v>
      </c>
      <c r="H84" s="87">
        <f t="shared" si="4"/>
        <v>0.24242424242424243</v>
      </c>
      <c r="I84" s="86">
        <v>75</v>
      </c>
      <c r="J84" s="88">
        <f t="shared" si="5"/>
        <v>14.083333333333334</v>
      </c>
      <c r="K84" s="88">
        <f t="shared" si="6"/>
        <v>3.414141414141414</v>
      </c>
      <c r="L84" s="47">
        <v>5053</v>
      </c>
      <c r="M84" s="89">
        <f t="shared" si="7"/>
        <v>0.0668909558678013</v>
      </c>
    </row>
    <row r="85" spans="2:13" ht="15">
      <c r="B85" s="82" t="s">
        <v>106</v>
      </c>
      <c r="C85" s="83">
        <v>4</v>
      </c>
      <c r="D85" s="84" t="s">
        <v>203</v>
      </c>
      <c r="E85" s="85">
        <v>411</v>
      </c>
      <c r="F85" s="86">
        <v>35</v>
      </c>
      <c r="G85" s="86">
        <v>22</v>
      </c>
      <c r="H85" s="87">
        <f t="shared" si="4"/>
        <v>0.6285714285714286</v>
      </c>
      <c r="I85" s="86">
        <v>13</v>
      </c>
      <c r="J85" s="88">
        <f t="shared" si="5"/>
        <v>18.681818181818183</v>
      </c>
      <c r="K85" s="88">
        <f t="shared" si="6"/>
        <v>11.742857142857142</v>
      </c>
      <c r="L85" s="47">
        <v>6313</v>
      </c>
      <c r="M85" s="89">
        <f t="shared" si="7"/>
        <v>0.06510375415808649</v>
      </c>
    </row>
    <row r="86" spans="2:13" ht="15">
      <c r="B86" s="82" t="s">
        <v>81</v>
      </c>
      <c r="C86" s="83">
        <v>3</v>
      </c>
      <c r="D86" s="84" t="s">
        <v>200</v>
      </c>
      <c r="E86" s="85">
        <v>439</v>
      </c>
      <c r="F86" s="86">
        <v>350</v>
      </c>
      <c r="G86" s="86">
        <v>24</v>
      </c>
      <c r="H86" s="87">
        <f t="shared" si="4"/>
        <v>0.06857142857142857</v>
      </c>
      <c r="I86" s="86">
        <v>326</v>
      </c>
      <c r="J86" s="88">
        <f t="shared" si="5"/>
        <v>18.291666666666668</v>
      </c>
      <c r="K86" s="88">
        <f t="shared" si="6"/>
        <v>1.2542857142857142</v>
      </c>
      <c r="L86" s="47">
        <v>7394</v>
      </c>
      <c r="M86" s="89">
        <f t="shared" si="7"/>
        <v>0.05937246416012983</v>
      </c>
    </row>
    <row r="87" spans="2:13" ht="15">
      <c r="B87" s="82" t="s">
        <v>65</v>
      </c>
      <c r="C87" s="83">
        <v>10</v>
      </c>
      <c r="D87" s="84" t="s">
        <v>205</v>
      </c>
      <c r="E87" s="85">
        <v>341</v>
      </c>
      <c r="F87" s="86">
        <v>40</v>
      </c>
      <c r="G87" s="86">
        <v>8</v>
      </c>
      <c r="H87" s="87">
        <f t="shared" si="4"/>
        <v>0.2</v>
      </c>
      <c r="I87" s="86">
        <v>32</v>
      </c>
      <c r="J87" s="88">
        <f t="shared" si="5"/>
        <v>42.625</v>
      </c>
      <c r="K87" s="88">
        <f t="shared" si="6"/>
        <v>8.525</v>
      </c>
      <c r="L87" s="47">
        <v>5749</v>
      </c>
      <c r="M87" s="89">
        <f t="shared" si="7"/>
        <v>0.05931466341972517</v>
      </c>
    </row>
    <row r="88" spans="2:13" ht="15">
      <c r="B88" s="82" t="s">
        <v>81</v>
      </c>
      <c r="C88" s="83">
        <v>10</v>
      </c>
      <c r="D88" s="84" t="s">
        <v>207</v>
      </c>
      <c r="E88" s="85">
        <v>363</v>
      </c>
      <c r="F88" s="86">
        <v>356</v>
      </c>
      <c r="G88" s="86">
        <v>34</v>
      </c>
      <c r="H88" s="87">
        <f t="shared" si="4"/>
        <v>0.09550561797752809</v>
      </c>
      <c r="I88" s="86">
        <v>322</v>
      </c>
      <c r="J88" s="88">
        <f t="shared" si="5"/>
        <v>10.676470588235293</v>
      </c>
      <c r="K88" s="88">
        <f t="shared" si="6"/>
        <v>1.0196629213483146</v>
      </c>
      <c r="L88" s="47">
        <v>6257</v>
      </c>
      <c r="M88" s="89">
        <f t="shared" si="7"/>
        <v>0.05801502317404507</v>
      </c>
    </row>
    <row r="89" spans="2:13" ht="15">
      <c r="B89" s="82" t="s">
        <v>66</v>
      </c>
      <c r="C89" s="83">
        <v>7</v>
      </c>
      <c r="D89" s="84" t="s">
        <v>209</v>
      </c>
      <c r="E89" s="85">
        <v>341</v>
      </c>
      <c r="F89" s="86">
        <v>33</v>
      </c>
      <c r="G89" s="86">
        <v>11</v>
      </c>
      <c r="H89" s="87">
        <f t="shared" si="4"/>
        <v>0.3333333333333333</v>
      </c>
      <c r="I89" s="86">
        <v>22</v>
      </c>
      <c r="J89" s="88">
        <f t="shared" si="5"/>
        <v>31</v>
      </c>
      <c r="K89" s="88">
        <f t="shared" si="6"/>
        <v>10.333333333333334</v>
      </c>
      <c r="L89" s="47">
        <v>5945</v>
      </c>
      <c r="M89" s="89">
        <f t="shared" si="7"/>
        <v>0.057359125315391085</v>
      </c>
    </row>
    <row r="90" spans="2:13" ht="15">
      <c r="B90" s="82" t="s">
        <v>80</v>
      </c>
      <c r="C90" s="83">
        <v>7</v>
      </c>
      <c r="D90" s="84" t="s">
        <v>206</v>
      </c>
      <c r="E90" s="85">
        <v>313</v>
      </c>
      <c r="F90" s="86">
        <v>19</v>
      </c>
      <c r="G90" s="86">
        <v>7</v>
      </c>
      <c r="H90" s="87">
        <f t="shared" si="4"/>
        <v>0.3684210526315789</v>
      </c>
      <c r="I90" s="86">
        <v>12</v>
      </c>
      <c r="J90" s="88">
        <f t="shared" si="5"/>
        <v>44.714285714285715</v>
      </c>
      <c r="K90" s="88">
        <f t="shared" si="6"/>
        <v>16.473684210526315</v>
      </c>
      <c r="L90" s="47">
        <v>5518</v>
      </c>
      <c r="M90" s="89">
        <f t="shared" si="7"/>
        <v>0.056723450525552735</v>
      </c>
    </row>
    <row r="91" spans="2:13" ht="15">
      <c r="B91" s="82" t="s">
        <v>65</v>
      </c>
      <c r="C91" s="83">
        <v>5</v>
      </c>
      <c r="D91" s="84" t="s">
        <v>199</v>
      </c>
      <c r="E91" s="85">
        <v>309</v>
      </c>
      <c r="F91" s="86">
        <v>61</v>
      </c>
      <c r="G91" s="86">
        <v>26</v>
      </c>
      <c r="H91" s="87">
        <f t="shared" si="4"/>
        <v>0.4262295081967213</v>
      </c>
      <c r="I91" s="86">
        <v>35</v>
      </c>
      <c r="J91" s="88">
        <f t="shared" si="5"/>
        <v>11.884615384615385</v>
      </c>
      <c r="K91" s="88">
        <f t="shared" si="6"/>
        <v>5.065573770491803</v>
      </c>
      <c r="L91" s="47">
        <v>5491</v>
      </c>
      <c r="M91" s="89">
        <f t="shared" si="7"/>
        <v>0.056273902749954474</v>
      </c>
    </row>
    <row r="92" spans="2:13" ht="15">
      <c r="B92" s="82" t="s">
        <v>85</v>
      </c>
      <c r="C92" s="83">
        <v>11</v>
      </c>
      <c r="D92" s="84" t="s">
        <v>197</v>
      </c>
      <c r="E92" s="85">
        <v>328</v>
      </c>
      <c r="F92" s="86">
        <v>33</v>
      </c>
      <c r="G92" s="86">
        <v>18</v>
      </c>
      <c r="H92" s="87">
        <f t="shared" si="4"/>
        <v>0.5454545454545454</v>
      </c>
      <c r="I92" s="86">
        <v>15</v>
      </c>
      <c r="J92" s="88">
        <f t="shared" si="5"/>
        <v>18.22222222222222</v>
      </c>
      <c r="K92" s="88">
        <f t="shared" si="6"/>
        <v>9.93939393939394</v>
      </c>
      <c r="L92" s="47">
        <v>5976</v>
      </c>
      <c r="M92" s="89">
        <f t="shared" si="7"/>
        <v>0.05488621151271754</v>
      </c>
    </row>
    <row r="93" spans="2:13" ht="15">
      <c r="B93" s="82" t="s">
        <v>67</v>
      </c>
      <c r="C93" s="83">
        <v>7</v>
      </c>
      <c r="D93" s="84" t="s">
        <v>211</v>
      </c>
      <c r="E93" s="85">
        <v>289</v>
      </c>
      <c r="F93" s="86">
        <v>19</v>
      </c>
      <c r="G93" s="86">
        <v>12</v>
      </c>
      <c r="H93" s="87">
        <f t="shared" si="4"/>
        <v>0.631578947368421</v>
      </c>
      <c r="I93" s="86">
        <v>7</v>
      </c>
      <c r="J93" s="88">
        <f t="shared" si="5"/>
        <v>24.083333333333332</v>
      </c>
      <c r="K93" s="88">
        <f t="shared" si="6"/>
        <v>15.210526315789474</v>
      </c>
      <c r="L93" s="47">
        <v>5382</v>
      </c>
      <c r="M93" s="89">
        <f t="shared" si="7"/>
        <v>0.05369751021924935</v>
      </c>
    </row>
    <row r="94" spans="2:13" ht="15">
      <c r="B94" s="82" t="s">
        <v>81</v>
      </c>
      <c r="C94" s="83">
        <v>18</v>
      </c>
      <c r="D94" s="84" t="s">
        <v>195</v>
      </c>
      <c r="E94" s="85">
        <v>313</v>
      </c>
      <c r="F94" s="86">
        <v>354</v>
      </c>
      <c r="G94" s="86">
        <v>16</v>
      </c>
      <c r="H94" s="87">
        <f t="shared" si="4"/>
        <v>0.04519774011299435</v>
      </c>
      <c r="I94" s="86">
        <v>338</v>
      </c>
      <c r="J94" s="88">
        <f t="shared" si="5"/>
        <v>19.5625</v>
      </c>
      <c r="K94" s="88">
        <f t="shared" si="6"/>
        <v>0.884180790960452</v>
      </c>
      <c r="L94" s="47">
        <v>6297</v>
      </c>
      <c r="M94" s="89">
        <f t="shared" si="7"/>
        <v>0.04970620930601874</v>
      </c>
    </row>
    <row r="95" spans="2:13" ht="15">
      <c r="B95" s="82" t="s">
        <v>67</v>
      </c>
      <c r="C95" s="83">
        <v>6</v>
      </c>
      <c r="D95" s="84" t="s">
        <v>204</v>
      </c>
      <c r="E95" s="85">
        <v>296</v>
      </c>
      <c r="F95" s="86">
        <v>91</v>
      </c>
      <c r="G95" s="86">
        <v>21</v>
      </c>
      <c r="H95" s="87">
        <f t="shared" si="4"/>
        <v>0.23076923076923078</v>
      </c>
      <c r="I95" s="86">
        <v>70</v>
      </c>
      <c r="J95" s="88">
        <f t="shared" si="5"/>
        <v>14.095238095238095</v>
      </c>
      <c r="K95" s="88">
        <f t="shared" si="6"/>
        <v>3.2527472527472527</v>
      </c>
      <c r="L95" s="47">
        <v>5962</v>
      </c>
      <c r="M95" s="89">
        <f t="shared" si="7"/>
        <v>0.049647769204964776</v>
      </c>
    </row>
    <row r="96" spans="2:13" ht="15">
      <c r="B96" s="82" t="s">
        <v>74</v>
      </c>
      <c r="C96" s="83">
        <v>10</v>
      </c>
      <c r="D96" s="84" t="s">
        <v>202</v>
      </c>
      <c r="E96" s="85">
        <v>291</v>
      </c>
      <c r="F96" s="86">
        <v>30</v>
      </c>
      <c r="G96" s="86">
        <v>8</v>
      </c>
      <c r="H96" s="87">
        <f t="shared" si="4"/>
        <v>0.26666666666666666</v>
      </c>
      <c r="I96" s="86">
        <v>22</v>
      </c>
      <c r="J96" s="88">
        <f t="shared" si="5"/>
        <v>36.375</v>
      </c>
      <c r="K96" s="88">
        <f t="shared" si="6"/>
        <v>9.7</v>
      </c>
      <c r="L96" s="47">
        <v>6037</v>
      </c>
      <c r="M96" s="89">
        <f t="shared" si="7"/>
        <v>0.04820274971012092</v>
      </c>
    </row>
    <row r="97" spans="2:13" ht="15">
      <c r="B97" s="82" t="s">
        <v>79</v>
      </c>
      <c r="C97" s="83">
        <v>4</v>
      </c>
      <c r="D97" s="84" t="s">
        <v>193</v>
      </c>
      <c r="E97" s="85">
        <v>309</v>
      </c>
      <c r="F97" s="86">
        <v>33</v>
      </c>
      <c r="G97" s="86">
        <v>9</v>
      </c>
      <c r="H97" s="87">
        <f t="shared" si="4"/>
        <v>0.2727272727272727</v>
      </c>
      <c r="I97" s="86">
        <v>24</v>
      </c>
      <c r="J97" s="88">
        <f t="shared" si="5"/>
        <v>34.333333333333336</v>
      </c>
      <c r="K97" s="88">
        <f t="shared" si="6"/>
        <v>9.363636363636363</v>
      </c>
      <c r="L97" s="47">
        <v>6546</v>
      </c>
      <c r="M97" s="89">
        <f t="shared" si="7"/>
        <v>0.04720439963336388</v>
      </c>
    </row>
    <row r="98" spans="2:13" ht="15">
      <c r="B98" s="82" t="s">
        <v>182</v>
      </c>
      <c r="C98" s="83">
        <v>13</v>
      </c>
      <c r="D98" s="84" t="s">
        <v>190</v>
      </c>
      <c r="E98" s="85">
        <v>283</v>
      </c>
      <c r="F98" s="86">
        <v>46</v>
      </c>
      <c r="G98" s="86">
        <v>16</v>
      </c>
      <c r="H98" s="87">
        <f t="shared" si="4"/>
        <v>0.34782608695652173</v>
      </c>
      <c r="I98" s="86">
        <v>30</v>
      </c>
      <c r="J98" s="88">
        <f t="shared" si="5"/>
        <v>17.6875</v>
      </c>
      <c r="K98" s="88">
        <f t="shared" si="6"/>
        <v>6.1521739130434785</v>
      </c>
      <c r="L98" s="47">
        <v>6017</v>
      </c>
      <c r="M98" s="89">
        <f t="shared" si="7"/>
        <v>0.04703340535150407</v>
      </c>
    </row>
    <row r="99" spans="2:13" ht="15">
      <c r="B99" s="82" t="s">
        <v>67</v>
      </c>
      <c r="C99" s="83">
        <v>1</v>
      </c>
      <c r="D99" s="84" t="s">
        <v>188</v>
      </c>
      <c r="E99" s="85">
        <v>229</v>
      </c>
      <c r="F99" s="86">
        <v>15</v>
      </c>
      <c r="G99" s="86">
        <v>7</v>
      </c>
      <c r="H99" s="87">
        <f t="shared" si="4"/>
        <v>0.4666666666666667</v>
      </c>
      <c r="I99" s="86">
        <v>8</v>
      </c>
      <c r="J99" s="88">
        <f t="shared" si="5"/>
        <v>32.714285714285715</v>
      </c>
      <c r="K99" s="88">
        <f t="shared" si="6"/>
        <v>15.266666666666667</v>
      </c>
      <c r="L99" s="47">
        <v>4892</v>
      </c>
      <c r="M99" s="89">
        <f t="shared" si="7"/>
        <v>0.04681112019623876</v>
      </c>
    </row>
    <row r="100" spans="2:13" ht="15">
      <c r="B100" s="82" t="s">
        <v>81</v>
      </c>
      <c r="C100" s="83">
        <v>7</v>
      </c>
      <c r="D100" s="84" t="s">
        <v>196</v>
      </c>
      <c r="E100" s="85">
        <v>336</v>
      </c>
      <c r="F100" s="86">
        <v>38</v>
      </c>
      <c r="G100" s="86">
        <v>14</v>
      </c>
      <c r="H100" s="87">
        <f t="shared" si="4"/>
        <v>0.3684210526315789</v>
      </c>
      <c r="I100" s="86">
        <v>24</v>
      </c>
      <c r="J100" s="88">
        <f t="shared" si="5"/>
        <v>24</v>
      </c>
      <c r="K100" s="88">
        <f t="shared" si="6"/>
        <v>8.842105263157896</v>
      </c>
      <c r="L100" s="47">
        <v>7199</v>
      </c>
      <c r="M100" s="89">
        <f t="shared" si="7"/>
        <v>0.046673149048478954</v>
      </c>
    </row>
    <row r="101" spans="2:13" ht="15">
      <c r="B101" s="82" t="s">
        <v>78</v>
      </c>
      <c r="C101" s="83">
        <v>3</v>
      </c>
      <c r="D101" s="84" t="s">
        <v>194</v>
      </c>
      <c r="E101" s="85">
        <v>268</v>
      </c>
      <c r="F101" s="86">
        <v>77</v>
      </c>
      <c r="G101" s="86">
        <v>23</v>
      </c>
      <c r="H101" s="87">
        <f t="shared" si="4"/>
        <v>0.2987012987012987</v>
      </c>
      <c r="I101" s="86">
        <v>54</v>
      </c>
      <c r="J101" s="88">
        <f t="shared" si="5"/>
        <v>11.652173913043478</v>
      </c>
      <c r="K101" s="88">
        <f t="shared" si="6"/>
        <v>3.4805194805194803</v>
      </c>
      <c r="L101" s="47">
        <v>5870</v>
      </c>
      <c r="M101" s="89">
        <f t="shared" si="7"/>
        <v>0.04565587734241908</v>
      </c>
    </row>
    <row r="102" spans="2:13" ht="15">
      <c r="B102" s="82" t="s">
        <v>69</v>
      </c>
      <c r="C102" s="83">
        <v>9</v>
      </c>
      <c r="D102" s="84" t="s">
        <v>228</v>
      </c>
      <c r="E102" s="85">
        <v>282</v>
      </c>
      <c r="F102" s="86">
        <v>159</v>
      </c>
      <c r="G102" s="86">
        <v>33</v>
      </c>
      <c r="H102" s="87">
        <f t="shared" si="4"/>
        <v>0.20754716981132076</v>
      </c>
      <c r="I102" s="86">
        <v>126</v>
      </c>
      <c r="J102" s="88">
        <f t="shared" si="5"/>
        <v>8.545454545454545</v>
      </c>
      <c r="K102" s="88">
        <f t="shared" si="6"/>
        <v>1.7735849056603774</v>
      </c>
      <c r="L102" s="47">
        <v>6380</v>
      </c>
      <c r="M102" s="89">
        <f t="shared" si="7"/>
        <v>0.044200626959247646</v>
      </c>
    </row>
    <row r="103" spans="2:13" ht="15">
      <c r="B103" s="82" t="s">
        <v>81</v>
      </c>
      <c r="C103" s="83">
        <v>9</v>
      </c>
      <c r="D103" s="84" t="s">
        <v>189</v>
      </c>
      <c r="E103" s="85">
        <v>250</v>
      </c>
      <c r="F103" s="86">
        <v>354</v>
      </c>
      <c r="G103" s="86">
        <v>30</v>
      </c>
      <c r="H103" s="87">
        <f t="shared" si="4"/>
        <v>0.0847457627118644</v>
      </c>
      <c r="I103" s="86">
        <v>324</v>
      </c>
      <c r="J103" s="88">
        <f t="shared" si="5"/>
        <v>8.333333333333334</v>
      </c>
      <c r="K103" s="88">
        <f t="shared" si="6"/>
        <v>0.7062146892655368</v>
      </c>
      <c r="L103" s="47">
        <v>5721</v>
      </c>
      <c r="M103" s="89">
        <f t="shared" si="7"/>
        <v>0.04369865408145429</v>
      </c>
    </row>
    <row r="104" spans="2:13" ht="15">
      <c r="B104" s="82" t="s">
        <v>85</v>
      </c>
      <c r="C104" s="83">
        <v>5</v>
      </c>
      <c r="D104" s="84" t="s">
        <v>192</v>
      </c>
      <c r="E104" s="85">
        <v>211</v>
      </c>
      <c r="F104" s="86">
        <v>60</v>
      </c>
      <c r="G104" s="86">
        <v>14</v>
      </c>
      <c r="H104" s="87">
        <f t="shared" si="4"/>
        <v>0.23333333333333334</v>
      </c>
      <c r="I104" s="86">
        <v>46</v>
      </c>
      <c r="J104" s="88">
        <f t="shared" si="5"/>
        <v>15.071428571428571</v>
      </c>
      <c r="K104" s="88">
        <f t="shared" si="6"/>
        <v>3.5166666666666666</v>
      </c>
      <c r="L104" s="47">
        <v>4896</v>
      </c>
      <c r="M104" s="89">
        <f t="shared" si="7"/>
        <v>0.04309640522875817</v>
      </c>
    </row>
    <row r="105" spans="2:13" ht="15">
      <c r="B105" s="82" t="s">
        <v>65</v>
      </c>
      <c r="C105" s="83">
        <v>9</v>
      </c>
      <c r="D105" s="84" t="s">
        <v>186</v>
      </c>
      <c r="E105" s="85">
        <v>256</v>
      </c>
      <c r="F105" s="86">
        <v>9</v>
      </c>
      <c r="G105" s="86">
        <v>4</v>
      </c>
      <c r="H105" s="87">
        <f t="shared" si="4"/>
        <v>0.4444444444444444</v>
      </c>
      <c r="I105" s="86">
        <v>5</v>
      </c>
      <c r="J105" s="88">
        <f t="shared" si="5"/>
        <v>64</v>
      </c>
      <c r="K105" s="88">
        <f t="shared" si="6"/>
        <v>28.444444444444443</v>
      </c>
      <c r="L105" s="47">
        <v>5981</v>
      </c>
      <c r="M105" s="89">
        <f t="shared" si="7"/>
        <v>0.04280220698879786</v>
      </c>
    </row>
    <row r="106" spans="2:13" ht="15">
      <c r="B106" s="82" t="s">
        <v>83</v>
      </c>
      <c r="C106" s="83">
        <v>13</v>
      </c>
      <c r="D106" s="84" t="s">
        <v>187</v>
      </c>
      <c r="E106" s="85">
        <v>205</v>
      </c>
      <c r="F106" s="86">
        <v>42</v>
      </c>
      <c r="G106" s="86">
        <v>10</v>
      </c>
      <c r="H106" s="87">
        <f t="shared" si="4"/>
        <v>0.23809523809523808</v>
      </c>
      <c r="I106" s="86">
        <v>32</v>
      </c>
      <c r="J106" s="88">
        <f t="shared" si="5"/>
        <v>20.5</v>
      </c>
      <c r="K106" s="88">
        <f t="shared" si="6"/>
        <v>4.880952380952381</v>
      </c>
      <c r="L106" s="47">
        <v>5240</v>
      </c>
      <c r="M106" s="89">
        <f t="shared" si="7"/>
        <v>0.039122137404580155</v>
      </c>
    </row>
    <row r="107" spans="2:13" ht="15">
      <c r="B107" s="82" t="s">
        <v>112</v>
      </c>
      <c r="C107" s="83">
        <v>4</v>
      </c>
      <c r="D107" s="84" t="s">
        <v>185</v>
      </c>
      <c r="E107" s="85">
        <v>248</v>
      </c>
      <c r="F107" s="86">
        <v>38</v>
      </c>
      <c r="G107" s="86">
        <v>8</v>
      </c>
      <c r="H107" s="87">
        <f t="shared" si="4"/>
        <v>0.21052631578947367</v>
      </c>
      <c r="I107" s="86">
        <v>30</v>
      </c>
      <c r="J107" s="88">
        <f t="shared" si="5"/>
        <v>31</v>
      </c>
      <c r="K107" s="88">
        <f t="shared" si="6"/>
        <v>6.526315789473684</v>
      </c>
      <c r="L107" s="47">
        <v>6443</v>
      </c>
      <c r="M107" s="89">
        <f t="shared" si="7"/>
        <v>0.038491386000310414</v>
      </c>
    </row>
    <row r="108" spans="2:13" ht="15">
      <c r="B108" s="82" t="s">
        <v>81</v>
      </c>
      <c r="C108" s="83">
        <v>24</v>
      </c>
      <c r="D108" s="84" t="s">
        <v>184</v>
      </c>
      <c r="E108" s="85">
        <v>231</v>
      </c>
      <c r="F108" s="86">
        <v>355</v>
      </c>
      <c r="G108" s="86">
        <v>15</v>
      </c>
      <c r="H108" s="87">
        <f t="shared" si="4"/>
        <v>0.04225352112676056</v>
      </c>
      <c r="I108" s="86">
        <v>340</v>
      </c>
      <c r="J108" s="88">
        <f t="shared" si="5"/>
        <v>15.4</v>
      </c>
      <c r="K108" s="88">
        <f t="shared" si="6"/>
        <v>0.6507042253521127</v>
      </c>
      <c r="L108" s="47">
        <v>6615</v>
      </c>
      <c r="M108" s="89">
        <f t="shared" si="7"/>
        <v>0.03492063492063492</v>
      </c>
    </row>
    <row r="109" spans="2:13" ht="15">
      <c r="B109" s="82" t="s">
        <v>65</v>
      </c>
      <c r="C109" s="83">
        <v>12</v>
      </c>
      <c r="D109" s="84" t="s">
        <v>191</v>
      </c>
      <c r="E109" s="85">
        <v>218</v>
      </c>
      <c r="F109" s="86">
        <v>49</v>
      </c>
      <c r="G109" s="86">
        <v>4</v>
      </c>
      <c r="H109" s="87">
        <f t="shared" si="4"/>
        <v>0.08163265306122448</v>
      </c>
      <c r="I109" s="86">
        <v>45</v>
      </c>
      <c r="J109" s="88">
        <f t="shared" si="5"/>
        <v>54.5</v>
      </c>
      <c r="K109" s="88">
        <f t="shared" si="6"/>
        <v>4.448979591836735</v>
      </c>
      <c r="L109" s="47">
        <v>6318</v>
      </c>
      <c r="M109" s="89">
        <f t="shared" si="7"/>
        <v>0.03450459006014561</v>
      </c>
    </row>
    <row r="110" spans="2:13" ht="15">
      <c r="B110" s="82" t="s">
        <v>67</v>
      </c>
      <c r="C110" s="83">
        <v>12</v>
      </c>
      <c r="D110" s="84" t="s">
        <v>183</v>
      </c>
      <c r="E110" s="85">
        <v>186</v>
      </c>
      <c r="F110" s="86">
        <v>44</v>
      </c>
      <c r="G110" s="86">
        <v>13</v>
      </c>
      <c r="H110" s="87">
        <f t="shared" si="4"/>
        <v>0.29545454545454547</v>
      </c>
      <c r="I110" s="86">
        <v>31</v>
      </c>
      <c r="J110" s="88">
        <f t="shared" si="5"/>
        <v>14.307692307692308</v>
      </c>
      <c r="K110" s="88">
        <f t="shared" si="6"/>
        <v>4.2272727272727275</v>
      </c>
      <c r="L110" s="47">
        <v>5678</v>
      </c>
      <c r="M110" s="89">
        <f t="shared" si="7"/>
        <v>0.03275801338499472</v>
      </c>
    </row>
    <row r="111" spans="2:13" ht="15">
      <c r="B111" s="82" t="s">
        <v>67</v>
      </c>
      <c r="C111" s="83">
        <v>9</v>
      </c>
      <c r="D111" s="84" t="s">
        <v>180</v>
      </c>
      <c r="E111" s="85">
        <v>192</v>
      </c>
      <c r="F111" s="86">
        <v>34</v>
      </c>
      <c r="G111" s="86">
        <v>14</v>
      </c>
      <c r="H111" s="87">
        <f t="shared" si="4"/>
        <v>0.4117647058823529</v>
      </c>
      <c r="I111" s="86">
        <v>20</v>
      </c>
      <c r="J111" s="88">
        <f t="shared" si="5"/>
        <v>13.714285714285714</v>
      </c>
      <c r="K111" s="88">
        <f t="shared" si="6"/>
        <v>5.647058823529412</v>
      </c>
      <c r="L111" s="47">
        <v>6103</v>
      </c>
      <c r="M111" s="89">
        <f t="shared" si="7"/>
        <v>0.0314599377355399</v>
      </c>
    </row>
    <row r="112" spans="2:13" ht="15">
      <c r="B112" s="82" t="s">
        <v>83</v>
      </c>
      <c r="C112" s="83">
        <v>29</v>
      </c>
      <c r="D112" s="84" t="s">
        <v>179</v>
      </c>
      <c r="E112" s="85">
        <v>179</v>
      </c>
      <c r="F112" s="86">
        <v>20</v>
      </c>
      <c r="G112" s="86">
        <v>10</v>
      </c>
      <c r="H112" s="87">
        <f t="shared" si="4"/>
        <v>0.5</v>
      </c>
      <c r="I112" s="86">
        <v>10</v>
      </c>
      <c r="J112" s="88">
        <f t="shared" si="5"/>
        <v>17.9</v>
      </c>
      <c r="K112" s="88">
        <f t="shared" si="6"/>
        <v>8.95</v>
      </c>
      <c r="L112" s="47">
        <v>5819</v>
      </c>
      <c r="M112" s="89">
        <f t="shared" si="7"/>
        <v>0.030761299192301084</v>
      </c>
    </row>
    <row r="113" spans="2:13" ht="15">
      <c r="B113" s="82" t="s">
        <v>70</v>
      </c>
      <c r="C113" s="83">
        <v>2</v>
      </c>
      <c r="D113" s="84" t="s">
        <v>176</v>
      </c>
      <c r="E113" s="85">
        <v>175</v>
      </c>
      <c r="F113" s="86">
        <v>56</v>
      </c>
      <c r="G113" s="86">
        <v>9</v>
      </c>
      <c r="H113" s="87">
        <f t="shared" si="4"/>
        <v>0.16071428571428573</v>
      </c>
      <c r="I113" s="86">
        <v>47</v>
      </c>
      <c r="J113" s="88">
        <f t="shared" si="5"/>
        <v>19.444444444444443</v>
      </c>
      <c r="K113" s="88">
        <f t="shared" si="6"/>
        <v>3.125</v>
      </c>
      <c r="L113" s="47">
        <v>6047</v>
      </c>
      <c r="M113" s="89">
        <f t="shared" si="7"/>
        <v>0.028939970233173476</v>
      </c>
    </row>
    <row r="114" spans="2:13" ht="15">
      <c r="B114" s="82" t="s">
        <v>65</v>
      </c>
      <c r="C114" s="83">
        <v>8</v>
      </c>
      <c r="D114" s="84" t="s">
        <v>175</v>
      </c>
      <c r="E114" s="85">
        <v>185</v>
      </c>
      <c r="F114" s="86">
        <v>24</v>
      </c>
      <c r="G114" s="86">
        <v>9</v>
      </c>
      <c r="H114" s="87">
        <f t="shared" si="4"/>
        <v>0.375</v>
      </c>
      <c r="I114" s="86">
        <v>15</v>
      </c>
      <c r="J114" s="88">
        <f t="shared" si="5"/>
        <v>20.555555555555557</v>
      </c>
      <c r="K114" s="88">
        <f t="shared" si="6"/>
        <v>7.708333333333333</v>
      </c>
      <c r="L114" s="47">
        <v>6461</v>
      </c>
      <c r="M114" s="89">
        <f t="shared" si="7"/>
        <v>0.028633338492493422</v>
      </c>
    </row>
    <row r="115" spans="2:13" ht="15">
      <c r="B115" s="82" t="s">
        <v>85</v>
      </c>
      <c r="C115" s="83">
        <v>15</v>
      </c>
      <c r="D115" s="84" t="s">
        <v>198</v>
      </c>
      <c r="E115" s="85">
        <v>154</v>
      </c>
      <c r="F115" s="86">
        <v>33</v>
      </c>
      <c r="G115" s="86">
        <v>11</v>
      </c>
      <c r="H115" s="87">
        <f t="shared" si="4"/>
        <v>0.3333333333333333</v>
      </c>
      <c r="I115" s="86">
        <v>22</v>
      </c>
      <c r="J115" s="88">
        <f t="shared" si="5"/>
        <v>14</v>
      </c>
      <c r="K115" s="88">
        <f t="shared" si="6"/>
        <v>4.666666666666667</v>
      </c>
      <c r="L115" s="47">
        <v>5693</v>
      </c>
      <c r="M115" s="89">
        <f t="shared" si="7"/>
        <v>0.02705076409625856</v>
      </c>
    </row>
    <row r="116" spans="2:13" ht="15">
      <c r="B116" s="82" t="s">
        <v>81</v>
      </c>
      <c r="C116" s="83">
        <v>4</v>
      </c>
      <c r="D116" s="84" t="s">
        <v>174</v>
      </c>
      <c r="E116" s="85">
        <v>145</v>
      </c>
      <c r="F116" s="86">
        <v>353</v>
      </c>
      <c r="G116" s="86">
        <v>14</v>
      </c>
      <c r="H116" s="87">
        <f t="shared" si="4"/>
        <v>0.039660056657223795</v>
      </c>
      <c r="I116" s="86">
        <v>339</v>
      </c>
      <c r="J116" s="88">
        <f t="shared" si="5"/>
        <v>10.357142857142858</v>
      </c>
      <c r="K116" s="88">
        <f t="shared" si="6"/>
        <v>0.41076487252124644</v>
      </c>
      <c r="L116" s="47">
        <v>5478</v>
      </c>
      <c r="M116" s="89">
        <f t="shared" si="7"/>
        <v>0.02646951442132165</v>
      </c>
    </row>
    <row r="117" spans="2:13" ht="15">
      <c r="B117" s="82" t="s">
        <v>83</v>
      </c>
      <c r="C117" s="83">
        <v>27</v>
      </c>
      <c r="D117" s="84" t="s">
        <v>178</v>
      </c>
      <c r="E117" s="85">
        <v>156</v>
      </c>
      <c r="F117" s="86">
        <v>24</v>
      </c>
      <c r="G117" s="86">
        <v>8</v>
      </c>
      <c r="H117" s="87">
        <f t="shared" si="4"/>
        <v>0.3333333333333333</v>
      </c>
      <c r="I117" s="86">
        <v>16</v>
      </c>
      <c r="J117" s="88">
        <f t="shared" si="5"/>
        <v>19.5</v>
      </c>
      <c r="K117" s="88">
        <f t="shared" si="6"/>
        <v>6.5</v>
      </c>
      <c r="L117" s="47">
        <v>6085</v>
      </c>
      <c r="M117" s="89">
        <f t="shared" si="7"/>
        <v>0.025636811832374692</v>
      </c>
    </row>
    <row r="118" spans="2:13" ht="15">
      <c r="B118" s="82" t="s">
        <v>182</v>
      </c>
      <c r="C118" s="83">
        <v>5</v>
      </c>
      <c r="D118" s="84" t="s">
        <v>181</v>
      </c>
      <c r="E118" s="85">
        <v>139</v>
      </c>
      <c r="F118" s="86">
        <v>31</v>
      </c>
      <c r="G118" s="86">
        <v>15</v>
      </c>
      <c r="H118" s="87">
        <f t="shared" si="4"/>
        <v>0.4838709677419355</v>
      </c>
      <c r="I118" s="86">
        <v>16</v>
      </c>
      <c r="J118" s="88">
        <f t="shared" si="5"/>
        <v>9.266666666666667</v>
      </c>
      <c r="K118" s="88">
        <f t="shared" si="6"/>
        <v>4.483870967741935</v>
      </c>
      <c r="L118" s="47">
        <v>5699</v>
      </c>
      <c r="M118" s="89">
        <f t="shared" si="7"/>
        <v>0.024390243902439025</v>
      </c>
    </row>
    <row r="119" spans="2:13" ht="15">
      <c r="B119" s="82" t="s">
        <v>81</v>
      </c>
      <c r="C119" s="83">
        <v>19</v>
      </c>
      <c r="D119" s="84" t="s">
        <v>169</v>
      </c>
      <c r="E119" s="85">
        <v>140</v>
      </c>
      <c r="F119" s="86">
        <v>328</v>
      </c>
      <c r="G119" s="86">
        <v>12</v>
      </c>
      <c r="H119" s="87">
        <f t="shared" si="4"/>
        <v>0.036585365853658534</v>
      </c>
      <c r="I119" s="86">
        <v>316</v>
      </c>
      <c r="J119" s="88">
        <f t="shared" si="5"/>
        <v>11.666666666666666</v>
      </c>
      <c r="K119" s="88">
        <f t="shared" si="6"/>
        <v>0.4268292682926829</v>
      </c>
      <c r="L119" s="47">
        <v>5852</v>
      </c>
      <c r="M119" s="89">
        <f t="shared" si="7"/>
        <v>0.023923444976076555</v>
      </c>
    </row>
    <row r="120" spans="2:13" ht="15">
      <c r="B120" s="82" t="s">
        <v>81</v>
      </c>
      <c r="C120" s="83">
        <v>17</v>
      </c>
      <c r="D120" s="84" t="s">
        <v>166</v>
      </c>
      <c r="E120" s="85">
        <v>149</v>
      </c>
      <c r="F120" s="86">
        <v>350</v>
      </c>
      <c r="G120" s="86">
        <v>15</v>
      </c>
      <c r="H120" s="87">
        <f t="shared" si="4"/>
        <v>0.04285714285714286</v>
      </c>
      <c r="I120" s="86">
        <v>335</v>
      </c>
      <c r="J120" s="88">
        <f t="shared" si="5"/>
        <v>9.933333333333334</v>
      </c>
      <c r="K120" s="88">
        <f t="shared" si="6"/>
        <v>0.4257142857142857</v>
      </c>
      <c r="L120" s="47">
        <v>6234</v>
      </c>
      <c r="M120" s="89">
        <f t="shared" si="7"/>
        <v>0.02390118703881938</v>
      </c>
    </row>
    <row r="121" spans="2:13" ht="15">
      <c r="B121" s="82" t="s">
        <v>79</v>
      </c>
      <c r="C121" s="83">
        <v>7</v>
      </c>
      <c r="D121" s="84" t="s">
        <v>177</v>
      </c>
      <c r="E121" s="85">
        <v>157</v>
      </c>
      <c r="F121" s="86">
        <v>48</v>
      </c>
      <c r="G121" s="86">
        <v>22</v>
      </c>
      <c r="H121" s="87">
        <f t="shared" si="4"/>
        <v>0.4583333333333333</v>
      </c>
      <c r="I121" s="86">
        <v>26</v>
      </c>
      <c r="J121" s="88">
        <f t="shared" si="5"/>
        <v>7.136363636363637</v>
      </c>
      <c r="K121" s="88">
        <f t="shared" si="6"/>
        <v>3.2708333333333335</v>
      </c>
      <c r="L121" s="47">
        <v>6605</v>
      </c>
      <c r="M121" s="89">
        <f t="shared" si="7"/>
        <v>0.02376987130961393</v>
      </c>
    </row>
    <row r="122" spans="2:13" ht="15">
      <c r="B122" s="82" t="s">
        <v>76</v>
      </c>
      <c r="C122" s="83">
        <v>4</v>
      </c>
      <c r="D122" s="84" t="s">
        <v>165</v>
      </c>
      <c r="E122" s="85">
        <v>133</v>
      </c>
      <c r="F122" s="86">
        <v>16</v>
      </c>
      <c r="G122" s="86">
        <v>8</v>
      </c>
      <c r="H122" s="87">
        <f t="shared" si="4"/>
        <v>0.5</v>
      </c>
      <c r="I122" s="86">
        <v>8</v>
      </c>
      <c r="J122" s="88">
        <f t="shared" si="5"/>
        <v>16.625</v>
      </c>
      <c r="K122" s="88">
        <f t="shared" si="6"/>
        <v>8.3125</v>
      </c>
      <c r="L122" s="47">
        <v>5715</v>
      </c>
      <c r="M122" s="89">
        <f t="shared" si="7"/>
        <v>0.023272090988626423</v>
      </c>
    </row>
    <row r="123" spans="2:13" ht="15">
      <c r="B123" s="82" t="s">
        <v>85</v>
      </c>
      <c r="C123" s="83">
        <v>11</v>
      </c>
      <c r="D123" s="84" t="s">
        <v>163</v>
      </c>
      <c r="E123" s="85">
        <v>138</v>
      </c>
      <c r="F123" s="86">
        <v>38</v>
      </c>
      <c r="G123" s="86">
        <v>9</v>
      </c>
      <c r="H123" s="87">
        <f t="shared" si="4"/>
        <v>0.23684210526315788</v>
      </c>
      <c r="I123" s="86">
        <v>29</v>
      </c>
      <c r="J123" s="88">
        <f t="shared" si="5"/>
        <v>15.333333333333334</v>
      </c>
      <c r="K123" s="88">
        <f t="shared" si="6"/>
        <v>3.6315789473684212</v>
      </c>
      <c r="L123" s="47">
        <v>5976</v>
      </c>
      <c r="M123" s="89">
        <f t="shared" si="7"/>
        <v>0.023092369477911646</v>
      </c>
    </row>
    <row r="124" spans="2:13" ht="15">
      <c r="B124" s="82" t="s">
        <v>67</v>
      </c>
      <c r="C124" s="83">
        <v>8</v>
      </c>
      <c r="D124" s="84" t="s">
        <v>170</v>
      </c>
      <c r="E124" s="85">
        <v>129</v>
      </c>
      <c r="F124" s="86">
        <v>18</v>
      </c>
      <c r="G124" s="86">
        <v>8</v>
      </c>
      <c r="H124" s="87">
        <f t="shared" si="4"/>
        <v>0.4444444444444444</v>
      </c>
      <c r="I124" s="86">
        <v>10</v>
      </c>
      <c r="J124" s="88">
        <f t="shared" si="5"/>
        <v>16.125</v>
      </c>
      <c r="K124" s="88">
        <f t="shared" si="6"/>
        <v>7.166666666666667</v>
      </c>
      <c r="L124" s="47">
        <v>5815</v>
      </c>
      <c r="M124" s="89">
        <f t="shared" si="7"/>
        <v>0.022184006878761823</v>
      </c>
    </row>
    <row r="125" spans="2:13" ht="15">
      <c r="B125" s="82" t="s">
        <v>81</v>
      </c>
      <c r="C125" s="83">
        <v>14</v>
      </c>
      <c r="D125" s="84" t="s">
        <v>168</v>
      </c>
      <c r="E125" s="85">
        <v>106</v>
      </c>
      <c r="F125" s="86">
        <v>326</v>
      </c>
      <c r="G125" s="86">
        <v>10</v>
      </c>
      <c r="H125" s="87">
        <f t="shared" si="4"/>
        <v>0.03067484662576687</v>
      </c>
      <c r="I125" s="86">
        <v>316</v>
      </c>
      <c r="J125" s="88">
        <f t="shared" si="5"/>
        <v>10.6</v>
      </c>
      <c r="K125" s="88">
        <f t="shared" si="6"/>
        <v>0.32515337423312884</v>
      </c>
      <c r="L125" s="47">
        <v>5260</v>
      </c>
      <c r="M125" s="89">
        <f t="shared" si="7"/>
        <v>0.02015209125475285</v>
      </c>
    </row>
    <row r="126" spans="2:13" ht="15">
      <c r="B126" s="82" t="s">
        <v>65</v>
      </c>
      <c r="C126" s="83">
        <v>9</v>
      </c>
      <c r="D126" s="84" t="s">
        <v>167</v>
      </c>
      <c r="E126" s="85">
        <v>116</v>
      </c>
      <c r="F126" s="86">
        <v>14</v>
      </c>
      <c r="G126" s="86">
        <v>2</v>
      </c>
      <c r="H126" s="87">
        <f t="shared" si="4"/>
        <v>0.14285714285714285</v>
      </c>
      <c r="I126" s="86">
        <v>12</v>
      </c>
      <c r="J126" s="88">
        <f t="shared" si="5"/>
        <v>58</v>
      </c>
      <c r="K126" s="88">
        <f t="shared" si="6"/>
        <v>8.285714285714286</v>
      </c>
      <c r="L126" s="47">
        <v>5981</v>
      </c>
      <c r="M126" s="89">
        <f t="shared" si="7"/>
        <v>0.019394750041799032</v>
      </c>
    </row>
    <row r="127" spans="2:13" ht="15">
      <c r="B127" s="82" t="s">
        <v>81</v>
      </c>
      <c r="C127" s="83">
        <v>12</v>
      </c>
      <c r="D127" s="84" t="s">
        <v>162</v>
      </c>
      <c r="E127" s="85">
        <v>113</v>
      </c>
      <c r="F127" s="86">
        <v>353</v>
      </c>
      <c r="G127" s="86">
        <v>21</v>
      </c>
      <c r="H127" s="87">
        <f t="shared" si="4"/>
        <v>0.059490084985835696</v>
      </c>
      <c r="I127" s="86">
        <v>332</v>
      </c>
      <c r="J127" s="88">
        <f t="shared" si="5"/>
        <v>5.380952380952381</v>
      </c>
      <c r="K127" s="88">
        <f t="shared" si="6"/>
        <v>0.32011331444759206</v>
      </c>
      <c r="L127" s="47">
        <v>5838</v>
      </c>
      <c r="M127" s="89">
        <f t="shared" si="7"/>
        <v>0.01935594381637547</v>
      </c>
    </row>
    <row r="128" spans="2:13" ht="15">
      <c r="B128" s="82" t="s">
        <v>173</v>
      </c>
      <c r="C128" s="83">
        <v>6</v>
      </c>
      <c r="D128" s="84" t="s">
        <v>172</v>
      </c>
      <c r="E128" s="85">
        <v>121</v>
      </c>
      <c r="F128" s="86">
        <v>18</v>
      </c>
      <c r="G128" s="86">
        <v>5</v>
      </c>
      <c r="H128" s="87">
        <f t="shared" si="4"/>
        <v>0.2777777777777778</v>
      </c>
      <c r="I128" s="86">
        <v>13</v>
      </c>
      <c r="J128" s="88">
        <f t="shared" si="5"/>
        <v>24.2</v>
      </c>
      <c r="K128" s="88">
        <f t="shared" si="6"/>
        <v>6.722222222222222</v>
      </c>
      <c r="L128" s="47">
        <v>6665</v>
      </c>
      <c r="M128" s="89">
        <f t="shared" si="7"/>
        <v>0.018154538634658664</v>
      </c>
    </row>
    <row r="129" spans="2:13" ht="15">
      <c r="B129" s="82" t="s">
        <v>81</v>
      </c>
      <c r="C129" s="83">
        <v>18</v>
      </c>
      <c r="D129" s="84" t="s">
        <v>158</v>
      </c>
      <c r="E129" s="85">
        <v>114</v>
      </c>
      <c r="F129" s="86">
        <v>13</v>
      </c>
      <c r="G129" s="86">
        <v>5</v>
      </c>
      <c r="H129" s="87">
        <f t="shared" si="4"/>
        <v>0.38461538461538464</v>
      </c>
      <c r="I129" s="86">
        <v>8</v>
      </c>
      <c r="J129" s="88">
        <f t="shared" si="5"/>
        <v>22.8</v>
      </c>
      <c r="K129" s="88">
        <f t="shared" si="6"/>
        <v>8.76923076923077</v>
      </c>
      <c r="L129" s="47">
        <v>6297</v>
      </c>
      <c r="M129" s="89">
        <f t="shared" si="7"/>
        <v>0.01810385898046689</v>
      </c>
    </row>
    <row r="130" spans="2:13" ht="15">
      <c r="B130" s="82" t="s">
        <v>76</v>
      </c>
      <c r="C130" s="83">
        <v>1</v>
      </c>
      <c r="D130" s="84" t="s">
        <v>154</v>
      </c>
      <c r="E130" s="85">
        <v>108</v>
      </c>
      <c r="F130" s="86">
        <v>32</v>
      </c>
      <c r="G130" s="86">
        <v>5</v>
      </c>
      <c r="H130" s="87">
        <f t="shared" si="4"/>
        <v>0.15625</v>
      </c>
      <c r="I130" s="86">
        <v>27</v>
      </c>
      <c r="J130" s="88">
        <f t="shared" si="5"/>
        <v>21.6</v>
      </c>
      <c r="K130" s="88">
        <f t="shared" si="6"/>
        <v>3.375</v>
      </c>
      <c r="L130" s="47">
        <v>5993</v>
      </c>
      <c r="M130" s="89">
        <f t="shared" si="7"/>
        <v>0.01802102452861672</v>
      </c>
    </row>
    <row r="131" spans="2:13" ht="15">
      <c r="B131" s="82" t="s">
        <v>81</v>
      </c>
      <c r="C131" s="83">
        <v>20</v>
      </c>
      <c r="D131" s="84" t="s">
        <v>159</v>
      </c>
      <c r="E131" s="85">
        <v>95</v>
      </c>
      <c r="F131" s="86">
        <v>350</v>
      </c>
      <c r="G131" s="86">
        <v>14</v>
      </c>
      <c r="H131" s="87">
        <f t="shared" si="4"/>
        <v>0.04</v>
      </c>
      <c r="I131" s="86">
        <v>336</v>
      </c>
      <c r="J131" s="88">
        <f t="shared" si="5"/>
        <v>6.785714285714286</v>
      </c>
      <c r="K131" s="88">
        <f t="shared" si="6"/>
        <v>0.2714285714285714</v>
      </c>
      <c r="L131" s="47">
        <v>5594</v>
      </c>
      <c r="M131" s="89">
        <f t="shared" si="7"/>
        <v>0.016982481229889167</v>
      </c>
    </row>
    <row r="132" spans="2:13" ht="15">
      <c r="B132" s="82" t="s">
        <v>67</v>
      </c>
      <c r="C132" s="83">
        <v>7</v>
      </c>
      <c r="D132" s="84" t="s">
        <v>160</v>
      </c>
      <c r="E132" s="85">
        <v>88</v>
      </c>
      <c r="F132" s="86">
        <v>6</v>
      </c>
      <c r="G132" s="86">
        <v>1</v>
      </c>
      <c r="H132" s="87">
        <f t="shared" si="4"/>
        <v>0.16666666666666666</v>
      </c>
      <c r="I132" s="86">
        <v>5</v>
      </c>
      <c r="J132" s="88">
        <f t="shared" si="5"/>
        <v>88</v>
      </c>
      <c r="K132" s="88">
        <f t="shared" si="6"/>
        <v>14.666666666666666</v>
      </c>
      <c r="L132" s="47">
        <v>5382</v>
      </c>
      <c r="M132" s="89">
        <f t="shared" si="7"/>
        <v>0.016350798959494612</v>
      </c>
    </row>
    <row r="133" spans="2:13" ht="15">
      <c r="B133" s="82" t="s">
        <v>69</v>
      </c>
      <c r="C133" s="83">
        <v>8</v>
      </c>
      <c r="D133" s="84" t="s">
        <v>150</v>
      </c>
      <c r="E133" s="85">
        <v>95</v>
      </c>
      <c r="F133" s="86">
        <v>26</v>
      </c>
      <c r="G133" s="86">
        <v>12</v>
      </c>
      <c r="H133" s="87">
        <f aca="true" t="shared" si="8" ref="H133:H181">(G133/F133)</f>
        <v>0.46153846153846156</v>
      </c>
      <c r="I133" s="86">
        <v>14</v>
      </c>
      <c r="J133" s="88">
        <f aca="true" t="shared" si="9" ref="J133:J178">E133/G133</f>
        <v>7.916666666666667</v>
      </c>
      <c r="K133" s="88">
        <f aca="true" t="shared" si="10" ref="K133:K178">E133/F133</f>
        <v>3.6538461538461537</v>
      </c>
      <c r="L133" s="47">
        <v>5817</v>
      </c>
      <c r="M133" s="89">
        <f aca="true" t="shared" si="11" ref="M133:M178">E133/L133</f>
        <v>0.01633144232422211</v>
      </c>
    </row>
    <row r="134" spans="2:13" ht="15">
      <c r="B134" s="82" t="s">
        <v>65</v>
      </c>
      <c r="C134" s="83">
        <v>8</v>
      </c>
      <c r="D134" s="84" t="s">
        <v>171</v>
      </c>
      <c r="E134" s="85">
        <v>99</v>
      </c>
      <c r="F134" s="86">
        <v>33</v>
      </c>
      <c r="G134" s="86">
        <v>6</v>
      </c>
      <c r="H134" s="87">
        <f t="shared" si="8"/>
        <v>0.18181818181818182</v>
      </c>
      <c r="I134" s="86">
        <v>27</v>
      </c>
      <c r="J134" s="88">
        <f t="shared" si="9"/>
        <v>16.5</v>
      </c>
      <c r="K134" s="88">
        <f t="shared" si="10"/>
        <v>3</v>
      </c>
      <c r="L134" s="47">
        <v>6461</v>
      </c>
      <c r="M134" s="89">
        <f t="shared" si="11"/>
        <v>0.015322705463550534</v>
      </c>
    </row>
    <row r="135" spans="2:13" ht="15">
      <c r="B135" s="82" t="s">
        <v>81</v>
      </c>
      <c r="C135" s="83">
        <v>10</v>
      </c>
      <c r="D135" s="84" t="s">
        <v>146</v>
      </c>
      <c r="E135" s="85">
        <v>91</v>
      </c>
      <c r="F135" s="86">
        <v>40</v>
      </c>
      <c r="G135" s="86">
        <v>13</v>
      </c>
      <c r="H135" s="87">
        <f t="shared" si="8"/>
        <v>0.325</v>
      </c>
      <c r="I135" s="86">
        <v>27</v>
      </c>
      <c r="J135" s="88">
        <f t="shared" si="9"/>
        <v>7</v>
      </c>
      <c r="K135" s="88">
        <f t="shared" si="10"/>
        <v>2.275</v>
      </c>
      <c r="L135" s="47">
        <v>6257</v>
      </c>
      <c r="M135" s="89">
        <f t="shared" si="11"/>
        <v>0.014543711043631133</v>
      </c>
    </row>
    <row r="136" spans="2:13" ht="15">
      <c r="B136" s="82" t="s">
        <v>81</v>
      </c>
      <c r="C136" s="83">
        <v>21</v>
      </c>
      <c r="D136" s="84" t="s">
        <v>156</v>
      </c>
      <c r="E136" s="85">
        <v>82</v>
      </c>
      <c r="F136" s="86">
        <v>350</v>
      </c>
      <c r="G136" s="86">
        <v>12</v>
      </c>
      <c r="H136" s="87">
        <f t="shared" si="8"/>
        <v>0.03428571428571429</v>
      </c>
      <c r="I136" s="86">
        <v>338</v>
      </c>
      <c r="J136" s="88">
        <f t="shared" si="9"/>
        <v>6.833333333333333</v>
      </c>
      <c r="K136" s="88">
        <f t="shared" si="10"/>
        <v>0.2342857142857143</v>
      </c>
      <c r="L136" s="47">
        <v>6146</v>
      </c>
      <c r="M136" s="89">
        <f t="shared" si="11"/>
        <v>0.013342011064106736</v>
      </c>
    </row>
    <row r="137" spans="2:13" ht="15">
      <c r="B137" s="82" t="s">
        <v>81</v>
      </c>
      <c r="C137" s="83">
        <v>16</v>
      </c>
      <c r="D137" s="84" t="s">
        <v>153</v>
      </c>
      <c r="E137" s="85">
        <v>84</v>
      </c>
      <c r="F137" s="86">
        <v>350</v>
      </c>
      <c r="G137" s="86">
        <v>13</v>
      </c>
      <c r="H137" s="87">
        <f t="shared" si="8"/>
        <v>0.037142857142857144</v>
      </c>
      <c r="I137" s="86">
        <v>337</v>
      </c>
      <c r="J137" s="88">
        <f t="shared" si="9"/>
        <v>6.461538461538462</v>
      </c>
      <c r="K137" s="88">
        <f t="shared" si="10"/>
        <v>0.24</v>
      </c>
      <c r="L137" s="47">
        <v>6391</v>
      </c>
      <c r="M137" s="89">
        <f t="shared" si="11"/>
        <v>0.013143483023001095</v>
      </c>
    </row>
    <row r="138" spans="2:13" ht="15">
      <c r="B138" s="82" t="s">
        <v>65</v>
      </c>
      <c r="C138" s="83">
        <v>14</v>
      </c>
      <c r="D138" s="84" t="s">
        <v>155</v>
      </c>
      <c r="E138" s="85">
        <v>81</v>
      </c>
      <c r="F138" s="86">
        <v>18</v>
      </c>
      <c r="G138" s="86">
        <v>1</v>
      </c>
      <c r="H138" s="87">
        <f t="shared" si="8"/>
        <v>0.05555555555555555</v>
      </c>
      <c r="I138" s="86">
        <v>17</v>
      </c>
      <c r="J138" s="88">
        <f t="shared" si="9"/>
        <v>81</v>
      </c>
      <c r="K138" s="88">
        <f t="shared" si="10"/>
        <v>4.5</v>
      </c>
      <c r="L138" s="47">
        <v>6206</v>
      </c>
      <c r="M138" s="89">
        <f t="shared" si="11"/>
        <v>0.013051885272317112</v>
      </c>
    </row>
    <row r="139" spans="2:13" ht="15">
      <c r="B139" s="82" t="s">
        <v>69</v>
      </c>
      <c r="C139" s="83">
        <v>10</v>
      </c>
      <c r="D139" s="84" t="s">
        <v>161</v>
      </c>
      <c r="E139" s="85">
        <v>82</v>
      </c>
      <c r="F139" s="86">
        <v>34</v>
      </c>
      <c r="G139" s="86">
        <v>15</v>
      </c>
      <c r="H139" s="87">
        <f t="shared" si="8"/>
        <v>0.4411764705882353</v>
      </c>
      <c r="I139" s="86">
        <v>19</v>
      </c>
      <c r="J139" s="88">
        <f t="shared" si="9"/>
        <v>5.466666666666667</v>
      </c>
      <c r="K139" s="88">
        <f t="shared" si="10"/>
        <v>2.411764705882353</v>
      </c>
      <c r="L139" s="47">
        <v>6480</v>
      </c>
      <c r="M139" s="89">
        <f t="shared" si="11"/>
        <v>0.012654320987654321</v>
      </c>
    </row>
    <row r="140" spans="2:13" ht="15">
      <c r="B140" s="82" t="s">
        <v>65</v>
      </c>
      <c r="C140" s="83">
        <v>10</v>
      </c>
      <c r="D140" s="84" t="s">
        <v>164</v>
      </c>
      <c r="E140" s="85">
        <v>69</v>
      </c>
      <c r="F140" s="86">
        <v>26</v>
      </c>
      <c r="G140" s="86">
        <v>10</v>
      </c>
      <c r="H140" s="87">
        <f t="shared" si="8"/>
        <v>0.38461538461538464</v>
      </c>
      <c r="I140" s="86">
        <v>16</v>
      </c>
      <c r="J140" s="88">
        <f t="shared" si="9"/>
        <v>6.9</v>
      </c>
      <c r="K140" s="88">
        <f t="shared" si="10"/>
        <v>2.6538461538461537</v>
      </c>
      <c r="L140" s="47">
        <v>5749</v>
      </c>
      <c r="M140" s="89">
        <f t="shared" si="11"/>
        <v>0.012002087319533832</v>
      </c>
    </row>
    <row r="141" spans="2:13" ht="15">
      <c r="B141" s="82" t="s">
        <v>65</v>
      </c>
      <c r="C141" s="83">
        <v>13</v>
      </c>
      <c r="D141" s="84" t="s">
        <v>143</v>
      </c>
      <c r="E141" s="85">
        <v>60</v>
      </c>
      <c r="F141" s="86">
        <v>9</v>
      </c>
      <c r="G141" s="86">
        <v>6</v>
      </c>
      <c r="H141" s="87">
        <f t="shared" si="8"/>
        <v>0.6666666666666666</v>
      </c>
      <c r="I141" s="86">
        <v>3</v>
      </c>
      <c r="J141" s="88">
        <f t="shared" si="9"/>
        <v>10</v>
      </c>
      <c r="K141" s="88">
        <f t="shared" si="10"/>
        <v>6.666666666666667</v>
      </c>
      <c r="L141" s="47">
        <v>5565</v>
      </c>
      <c r="M141" s="89">
        <f t="shared" si="11"/>
        <v>0.01078167115902965</v>
      </c>
    </row>
    <row r="142" spans="2:13" ht="15">
      <c r="B142" s="82" t="s">
        <v>69</v>
      </c>
      <c r="C142" s="83">
        <v>1</v>
      </c>
      <c r="D142" s="84" t="s">
        <v>157</v>
      </c>
      <c r="E142" s="85">
        <v>65</v>
      </c>
      <c r="F142" s="86">
        <v>40</v>
      </c>
      <c r="G142" s="86">
        <v>14</v>
      </c>
      <c r="H142" s="87">
        <f t="shared" si="8"/>
        <v>0.35</v>
      </c>
      <c r="I142" s="86">
        <v>26</v>
      </c>
      <c r="J142" s="88">
        <f t="shared" si="9"/>
        <v>4.642857142857143</v>
      </c>
      <c r="K142" s="88">
        <f t="shared" si="10"/>
        <v>1.625</v>
      </c>
      <c r="L142" s="47">
        <v>6158</v>
      </c>
      <c r="M142" s="89">
        <f t="shared" si="11"/>
        <v>0.01055537512179279</v>
      </c>
    </row>
    <row r="143" spans="2:13" ht="15">
      <c r="B143" s="82" t="s">
        <v>69</v>
      </c>
      <c r="C143" s="83">
        <v>6</v>
      </c>
      <c r="D143" s="84" t="s">
        <v>152</v>
      </c>
      <c r="E143" s="85">
        <v>67</v>
      </c>
      <c r="F143" s="86">
        <v>30</v>
      </c>
      <c r="G143" s="86">
        <v>2</v>
      </c>
      <c r="H143" s="87">
        <f t="shared" si="8"/>
        <v>0.06666666666666667</v>
      </c>
      <c r="I143" s="86">
        <v>28</v>
      </c>
      <c r="J143" s="88">
        <f t="shared" si="9"/>
        <v>33.5</v>
      </c>
      <c r="K143" s="88">
        <f t="shared" si="10"/>
        <v>2.2333333333333334</v>
      </c>
      <c r="L143" s="47">
        <v>6964</v>
      </c>
      <c r="M143" s="89">
        <f t="shared" si="11"/>
        <v>0.009620907524411257</v>
      </c>
    </row>
    <row r="144" spans="2:13" ht="15">
      <c r="B144" s="82" t="s">
        <v>81</v>
      </c>
      <c r="C144" s="83">
        <v>12</v>
      </c>
      <c r="D144" s="84" t="s">
        <v>145</v>
      </c>
      <c r="E144" s="85">
        <v>53</v>
      </c>
      <c r="F144" s="86">
        <v>18</v>
      </c>
      <c r="G144" s="86">
        <v>2</v>
      </c>
      <c r="H144" s="87">
        <f t="shared" si="8"/>
        <v>0.1111111111111111</v>
      </c>
      <c r="I144" s="86">
        <v>16</v>
      </c>
      <c r="J144" s="88">
        <f t="shared" si="9"/>
        <v>26.5</v>
      </c>
      <c r="K144" s="88">
        <f t="shared" si="10"/>
        <v>2.9444444444444446</v>
      </c>
      <c r="L144" s="47">
        <v>5838</v>
      </c>
      <c r="M144" s="89">
        <f t="shared" si="11"/>
        <v>0.00907845152449469</v>
      </c>
    </row>
    <row r="145" spans="2:13" ht="15">
      <c r="B145" s="82" t="s">
        <v>74</v>
      </c>
      <c r="C145" s="83">
        <v>9</v>
      </c>
      <c r="D145" s="84" t="s">
        <v>147</v>
      </c>
      <c r="E145" s="85">
        <v>41</v>
      </c>
      <c r="F145" s="86">
        <v>21</v>
      </c>
      <c r="G145" s="86">
        <v>5</v>
      </c>
      <c r="H145" s="87">
        <f t="shared" si="8"/>
        <v>0.23809523809523808</v>
      </c>
      <c r="I145" s="86">
        <v>16</v>
      </c>
      <c r="J145" s="88">
        <f t="shared" si="9"/>
        <v>8.2</v>
      </c>
      <c r="K145" s="88">
        <f t="shared" si="10"/>
        <v>1.9523809523809523</v>
      </c>
      <c r="L145" s="47">
        <v>4659</v>
      </c>
      <c r="M145" s="89">
        <f t="shared" si="11"/>
        <v>0.008800171710667526</v>
      </c>
    </row>
    <row r="146" spans="2:13" ht="15">
      <c r="B146" s="82" t="s">
        <v>65</v>
      </c>
      <c r="C146" s="83">
        <v>41</v>
      </c>
      <c r="D146" s="84" t="s">
        <v>141</v>
      </c>
      <c r="E146" s="85">
        <v>51</v>
      </c>
      <c r="F146" s="86">
        <v>5</v>
      </c>
      <c r="G146" s="86">
        <v>3</v>
      </c>
      <c r="H146" s="87">
        <f t="shared" si="8"/>
        <v>0.6</v>
      </c>
      <c r="I146" s="86">
        <v>2</v>
      </c>
      <c r="J146" s="88">
        <f t="shared" si="9"/>
        <v>17</v>
      </c>
      <c r="K146" s="88">
        <f t="shared" si="10"/>
        <v>10.2</v>
      </c>
      <c r="L146" s="47">
        <v>6206</v>
      </c>
      <c r="M146" s="89">
        <f t="shared" si="11"/>
        <v>0.00821785368997744</v>
      </c>
    </row>
    <row r="147" spans="2:13" ht="15">
      <c r="B147" s="82" t="s">
        <v>77</v>
      </c>
      <c r="C147" s="83">
        <v>5</v>
      </c>
      <c r="D147" s="84" t="s">
        <v>137</v>
      </c>
      <c r="E147" s="85">
        <v>48</v>
      </c>
      <c r="F147" s="86">
        <v>6</v>
      </c>
      <c r="G147" s="86">
        <v>1</v>
      </c>
      <c r="H147" s="87">
        <f t="shared" si="8"/>
        <v>0.16666666666666666</v>
      </c>
      <c r="I147" s="86">
        <v>5</v>
      </c>
      <c r="J147" s="88">
        <f t="shared" si="9"/>
        <v>48</v>
      </c>
      <c r="K147" s="88">
        <f t="shared" si="10"/>
        <v>8</v>
      </c>
      <c r="L147" s="47">
        <v>6098</v>
      </c>
      <c r="M147" s="89">
        <f t="shared" si="11"/>
        <v>0.00787143325680551</v>
      </c>
    </row>
    <row r="148" spans="2:13" ht="15">
      <c r="B148" s="82" t="s">
        <v>65</v>
      </c>
      <c r="C148" s="83">
        <v>9</v>
      </c>
      <c r="D148" s="84" t="s">
        <v>151</v>
      </c>
      <c r="E148" s="85">
        <v>46</v>
      </c>
      <c r="F148" s="86">
        <v>12</v>
      </c>
      <c r="G148" s="86">
        <v>5</v>
      </c>
      <c r="H148" s="87">
        <f t="shared" si="8"/>
        <v>0.4166666666666667</v>
      </c>
      <c r="I148" s="86">
        <v>7</v>
      </c>
      <c r="J148" s="88">
        <f t="shared" si="9"/>
        <v>9.2</v>
      </c>
      <c r="K148" s="88">
        <f t="shared" si="10"/>
        <v>3.8333333333333335</v>
      </c>
      <c r="L148" s="47">
        <v>5981</v>
      </c>
      <c r="M148" s="89">
        <f t="shared" si="11"/>
        <v>0.007691021568299616</v>
      </c>
    </row>
    <row r="149" spans="2:13" ht="15">
      <c r="B149" s="82" t="s">
        <v>81</v>
      </c>
      <c r="C149" s="83">
        <v>15</v>
      </c>
      <c r="D149" s="84" t="s">
        <v>148</v>
      </c>
      <c r="E149" s="85">
        <v>54</v>
      </c>
      <c r="F149" s="86">
        <v>43</v>
      </c>
      <c r="G149" s="86">
        <v>11</v>
      </c>
      <c r="H149" s="87">
        <f t="shared" si="8"/>
        <v>0.2558139534883721</v>
      </c>
      <c r="I149" s="86">
        <v>32</v>
      </c>
      <c r="J149" s="88">
        <f t="shared" si="9"/>
        <v>4.909090909090909</v>
      </c>
      <c r="K149" s="88">
        <f t="shared" si="10"/>
        <v>1.255813953488372</v>
      </c>
      <c r="L149" s="47">
        <v>7154</v>
      </c>
      <c r="M149" s="89">
        <f t="shared" si="11"/>
        <v>0.007548224769359799</v>
      </c>
    </row>
    <row r="150" spans="2:13" ht="15">
      <c r="B150" s="82" t="s">
        <v>80</v>
      </c>
      <c r="C150" s="83">
        <v>8</v>
      </c>
      <c r="D150" s="84" t="s">
        <v>136</v>
      </c>
      <c r="E150" s="85">
        <v>43</v>
      </c>
      <c r="F150" s="86">
        <v>33</v>
      </c>
      <c r="G150" s="86">
        <v>5</v>
      </c>
      <c r="H150" s="87">
        <f t="shared" si="8"/>
        <v>0.15151515151515152</v>
      </c>
      <c r="I150" s="86">
        <v>28</v>
      </c>
      <c r="J150" s="88">
        <f t="shared" si="9"/>
        <v>8.6</v>
      </c>
      <c r="K150" s="88">
        <f t="shared" si="10"/>
        <v>1.303030303030303</v>
      </c>
      <c r="L150" s="47">
        <v>5821</v>
      </c>
      <c r="M150" s="89">
        <f t="shared" si="11"/>
        <v>0.0073870468991582205</v>
      </c>
    </row>
    <row r="151" spans="2:13" ht="15">
      <c r="B151" s="82" t="s">
        <v>71</v>
      </c>
      <c r="C151" s="83">
        <v>3</v>
      </c>
      <c r="D151" s="84" t="s">
        <v>140</v>
      </c>
      <c r="E151" s="85">
        <v>47</v>
      </c>
      <c r="F151" s="86">
        <v>19</v>
      </c>
      <c r="G151" s="86">
        <v>5</v>
      </c>
      <c r="H151" s="87">
        <f t="shared" si="8"/>
        <v>0.2631578947368421</v>
      </c>
      <c r="I151" s="86">
        <v>14</v>
      </c>
      <c r="J151" s="88">
        <f t="shared" si="9"/>
        <v>9.4</v>
      </c>
      <c r="K151" s="88">
        <f t="shared" si="10"/>
        <v>2.473684210526316</v>
      </c>
      <c r="L151" s="47">
        <v>6431</v>
      </c>
      <c r="M151" s="89">
        <f t="shared" si="11"/>
        <v>0.007308350178821334</v>
      </c>
    </row>
    <row r="152" spans="2:13" ht="15">
      <c r="B152" s="82" t="s">
        <v>81</v>
      </c>
      <c r="C152" s="83">
        <v>3</v>
      </c>
      <c r="D152" s="84" t="s">
        <v>144</v>
      </c>
      <c r="E152" s="85">
        <v>54</v>
      </c>
      <c r="F152" s="86">
        <v>19</v>
      </c>
      <c r="G152" s="86">
        <v>5</v>
      </c>
      <c r="H152" s="87">
        <f t="shared" si="8"/>
        <v>0.2631578947368421</v>
      </c>
      <c r="I152" s="86">
        <v>14</v>
      </c>
      <c r="J152" s="88">
        <f t="shared" si="9"/>
        <v>10.8</v>
      </c>
      <c r="K152" s="88">
        <f t="shared" si="10"/>
        <v>2.8421052631578947</v>
      </c>
      <c r="L152" s="47">
        <v>7394</v>
      </c>
      <c r="M152" s="89">
        <f t="shared" si="11"/>
        <v>0.007303218826075196</v>
      </c>
    </row>
    <row r="153" spans="2:13" ht="15">
      <c r="B153" s="82" t="s">
        <v>81</v>
      </c>
      <c r="C153" s="83">
        <v>6</v>
      </c>
      <c r="D153" s="84" t="s">
        <v>142</v>
      </c>
      <c r="E153" s="85">
        <v>43</v>
      </c>
      <c r="F153" s="86">
        <v>351</v>
      </c>
      <c r="G153" s="86">
        <v>10</v>
      </c>
      <c r="H153" s="87">
        <f t="shared" si="8"/>
        <v>0.02849002849002849</v>
      </c>
      <c r="I153" s="86">
        <v>341</v>
      </c>
      <c r="J153" s="88">
        <f t="shared" si="9"/>
        <v>4.3</v>
      </c>
      <c r="K153" s="88">
        <f t="shared" si="10"/>
        <v>0.1225071225071225</v>
      </c>
      <c r="L153" s="47">
        <v>6153</v>
      </c>
      <c r="M153" s="89">
        <f t="shared" si="11"/>
        <v>0.006988460913375589</v>
      </c>
    </row>
    <row r="154" spans="2:13" ht="15">
      <c r="B154" s="82" t="s">
        <v>83</v>
      </c>
      <c r="C154" s="83">
        <v>7</v>
      </c>
      <c r="D154" s="84" t="s">
        <v>149</v>
      </c>
      <c r="E154" s="85">
        <v>41</v>
      </c>
      <c r="F154" s="86">
        <v>21</v>
      </c>
      <c r="G154" s="86">
        <v>5</v>
      </c>
      <c r="H154" s="87">
        <f t="shared" si="8"/>
        <v>0.23809523809523808</v>
      </c>
      <c r="I154" s="86">
        <v>16</v>
      </c>
      <c r="J154" s="88">
        <f t="shared" si="9"/>
        <v>8.2</v>
      </c>
      <c r="K154" s="88">
        <f t="shared" si="10"/>
        <v>1.9523809523809523</v>
      </c>
      <c r="L154" s="47">
        <v>5871</v>
      </c>
      <c r="M154" s="89">
        <f t="shared" si="11"/>
        <v>0.006983478112757622</v>
      </c>
    </row>
    <row r="155" spans="2:13" ht="15">
      <c r="B155" s="82" t="s">
        <v>65</v>
      </c>
      <c r="C155" s="83">
        <v>10</v>
      </c>
      <c r="D155" s="84" t="s">
        <v>139</v>
      </c>
      <c r="E155" s="85">
        <v>35</v>
      </c>
      <c r="F155" s="86">
        <v>14</v>
      </c>
      <c r="G155" s="86">
        <v>1</v>
      </c>
      <c r="H155" s="87">
        <f t="shared" si="8"/>
        <v>0.07142857142857142</v>
      </c>
      <c r="I155" s="86">
        <v>13</v>
      </c>
      <c r="J155" s="88">
        <f t="shared" si="9"/>
        <v>35</v>
      </c>
      <c r="K155" s="88">
        <f t="shared" si="10"/>
        <v>2.5</v>
      </c>
      <c r="L155" s="47">
        <v>5749</v>
      </c>
      <c r="M155" s="89">
        <f t="shared" si="11"/>
        <v>0.0060880153070099145</v>
      </c>
    </row>
    <row r="156" spans="2:13" ht="15">
      <c r="B156" s="82" t="s">
        <v>67</v>
      </c>
      <c r="C156" s="83">
        <v>8</v>
      </c>
      <c r="D156" s="84" t="s">
        <v>135</v>
      </c>
      <c r="E156" s="85">
        <v>32</v>
      </c>
      <c r="F156" s="86">
        <v>31</v>
      </c>
      <c r="G156" s="86">
        <v>3</v>
      </c>
      <c r="H156" s="87">
        <f t="shared" si="8"/>
        <v>0.0967741935483871</v>
      </c>
      <c r="I156" s="86">
        <v>28</v>
      </c>
      <c r="J156" s="88">
        <f t="shared" si="9"/>
        <v>10.666666666666666</v>
      </c>
      <c r="K156" s="88">
        <f t="shared" si="10"/>
        <v>1.032258064516129</v>
      </c>
      <c r="L156" s="47">
        <v>5815</v>
      </c>
      <c r="M156" s="89">
        <f t="shared" si="11"/>
        <v>0.005503009458297506</v>
      </c>
    </row>
    <row r="157" spans="2:13" ht="15">
      <c r="B157" s="82" t="s">
        <v>67</v>
      </c>
      <c r="C157" s="83">
        <v>13</v>
      </c>
      <c r="D157" s="84" t="s">
        <v>133</v>
      </c>
      <c r="E157" s="85">
        <v>23</v>
      </c>
      <c r="F157" s="86">
        <v>11</v>
      </c>
      <c r="G157" s="86">
        <v>5</v>
      </c>
      <c r="H157" s="87">
        <f t="shared" si="8"/>
        <v>0.45454545454545453</v>
      </c>
      <c r="I157" s="86">
        <v>6</v>
      </c>
      <c r="J157" s="88">
        <f t="shared" si="9"/>
        <v>4.6</v>
      </c>
      <c r="K157" s="88">
        <f t="shared" si="10"/>
        <v>2.090909090909091</v>
      </c>
      <c r="L157" s="47">
        <v>5195</v>
      </c>
      <c r="M157" s="89">
        <f t="shared" si="11"/>
        <v>0.004427333974975939</v>
      </c>
    </row>
    <row r="158" spans="2:13" ht="15">
      <c r="B158" s="82" t="s">
        <v>81</v>
      </c>
      <c r="C158" s="83">
        <v>10</v>
      </c>
      <c r="D158" s="84" t="s">
        <v>134</v>
      </c>
      <c r="E158" s="85">
        <v>27</v>
      </c>
      <c r="F158" s="86">
        <v>19</v>
      </c>
      <c r="G158" s="86">
        <v>5</v>
      </c>
      <c r="H158" s="87">
        <f t="shared" si="8"/>
        <v>0.2631578947368421</v>
      </c>
      <c r="I158" s="86">
        <v>14</v>
      </c>
      <c r="J158" s="88">
        <f t="shared" si="9"/>
        <v>5.4</v>
      </c>
      <c r="K158" s="88">
        <f t="shared" si="10"/>
        <v>1.4210526315789473</v>
      </c>
      <c r="L158" s="47">
        <v>6257</v>
      </c>
      <c r="M158" s="89">
        <f t="shared" si="11"/>
        <v>0.004315167012945501</v>
      </c>
    </row>
    <row r="159" spans="2:13" ht="15">
      <c r="B159" s="82" t="s">
        <v>67</v>
      </c>
      <c r="C159" s="83">
        <v>3</v>
      </c>
      <c r="D159" s="84" t="s">
        <v>100</v>
      </c>
      <c r="E159" s="85">
        <v>18</v>
      </c>
      <c r="F159" s="86">
        <v>16</v>
      </c>
      <c r="G159" s="86">
        <v>2</v>
      </c>
      <c r="H159" s="87">
        <f t="shared" si="8"/>
        <v>0.125</v>
      </c>
      <c r="I159" s="86">
        <v>14</v>
      </c>
      <c r="J159" s="88">
        <f t="shared" si="9"/>
        <v>9</v>
      </c>
      <c r="K159" s="88">
        <f t="shared" si="10"/>
        <v>1.125</v>
      </c>
      <c r="L159" s="47">
        <v>4487</v>
      </c>
      <c r="M159" s="89">
        <f t="shared" si="11"/>
        <v>0.004011589034989971</v>
      </c>
    </row>
    <row r="160" spans="2:13" ht="15">
      <c r="B160" s="82" t="s">
        <v>67</v>
      </c>
      <c r="C160" s="83">
        <v>9</v>
      </c>
      <c r="D160" s="84" t="s">
        <v>130</v>
      </c>
      <c r="E160" s="85">
        <v>24</v>
      </c>
      <c r="F160" s="86">
        <v>9</v>
      </c>
      <c r="G160" s="86">
        <v>4</v>
      </c>
      <c r="H160" s="87">
        <f t="shared" si="8"/>
        <v>0.4444444444444444</v>
      </c>
      <c r="I160" s="86">
        <v>5</v>
      </c>
      <c r="J160" s="88">
        <f t="shared" si="9"/>
        <v>6</v>
      </c>
      <c r="K160" s="88">
        <f t="shared" si="10"/>
        <v>2.6666666666666665</v>
      </c>
      <c r="L160" s="47">
        <v>6103</v>
      </c>
      <c r="M160" s="89">
        <f t="shared" si="11"/>
        <v>0.0039324922169424875</v>
      </c>
    </row>
    <row r="161" spans="2:13" ht="15">
      <c r="B161" s="82" t="s">
        <v>83</v>
      </c>
      <c r="C161" s="83">
        <v>11</v>
      </c>
      <c r="D161" s="84" t="s">
        <v>138</v>
      </c>
      <c r="E161" s="85">
        <v>19</v>
      </c>
      <c r="F161" s="86">
        <v>8</v>
      </c>
      <c r="G161" s="86">
        <v>2</v>
      </c>
      <c r="H161" s="87">
        <f t="shared" si="8"/>
        <v>0.25</v>
      </c>
      <c r="I161" s="86">
        <v>6</v>
      </c>
      <c r="J161" s="88">
        <f t="shared" si="9"/>
        <v>9.5</v>
      </c>
      <c r="K161" s="88">
        <f t="shared" si="10"/>
        <v>2.375</v>
      </c>
      <c r="L161" s="47">
        <v>5448</v>
      </c>
      <c r="M161" s="89">
        <f t="shared" si="11"/>
        <v>0.0034875183553597653</v>
      </c>
    </row>
    <row r="162" spans="2:13" ht="15">
      <c r="B162" s="82" t="s">
        <v>83</v>
      </c>
      <c r="C162" s="83">
        <v>17</v>
      </c>
      <c r="D162" s="84" t="s">
        <v>132</v>
      </c>
      <c r="E162" s="85">
        <v>19</v>
      </c>
      <c r="F162" s="86">
        <v>8</v>
      </c>
      <c r="G162" s="86">
        <v>2</v>
      </c>
      <c r="H162" s="87">
        <f t="shared" si="8"/>
        <v>0.25</v>
      </c>
      <c r="I162" s="86">
        <v>6</v>
      </c>
      <c r="J162" s="88">
        <f t="shared" si="9"/>
        <v>9.5</v>
      </c>
      <c r="K162" s="88">
        <f t="shared" si="10"/>
        <v>2.375</v>
      </c>
      <c r="L162" s="47">
        <v>5448</v>
      </c>
      <c r="M162" s="89">
        <f t="shared" si="11"/>
        <v>0.0034875183553597653</v>
      </c>
    </row>
    <row r="163" spans="2:13" ht="15">
      <c r="B163" s="82" t="s">
        <v>65</v>
      </c>
      <c r="C163" s="83">
        <v>6</v>
      </c>
      <c r="D163" s="84" t="s">
        <v>131</v>
      </c>
      <c r="E163" s="85">
        <v>18</v>
      </c>
      <c r="F163" s="86">
        <v>40</v>
      </c>
      <c r="G163" s="86">
        <v>4</v>
      </c>
      <c r="H163" s="87">
        <f t="shared" si="8"/>
        <v>0.1</v>
      </c>
      <c r="I163" s="86">
        <v>36</v>
      </c>
      <c r="J163" s="88">
        <f t="shared" si="9"/>
        <v>4.5</v>
      </c>
      <c r="K163" s="88">
        <f t="shared" si="10"/>
        <v>0.45</v>
      </c>
      <c r="L163" s="47">
        <v>6141</v>
      </c>
      <c r="M163" s="89">
        <f t="shared" si="11"/>
        <v>0.0029311187103077674</v>
      </c>
    </row>
    <row r="164" spans="2:13" ht="15">
      <c r="B164" s="82" t="s">
        <v>65</v>
      </c>
      <c r="C164" s="83">
        <v>16</v>
      </c>
      <c r="D164" s="84" t="s">
        <v>128</v>
      </c>
      <c r="E164" s="85">
        <v>17</v>
      </c>
      <c r="F164" s="86">
        <v>6</v>
      </c>
      <c r="G164" s="86">
        <v>3</v>
      </c>
      <c r="H164" s="87">
        <f t="shared" si="8"/>
        <v>0.5</v>
      </c>
      <c r="I164" s="86">
        <v>3</v>
      </c>
      <c r="J164" s="88">
        <f t="shared" si="9"/>
        <v>5.666666666666667</v>
      </c>
      <c r="K164" s="88">
        <f t="shared" si="10"/>
        <v>2.8333333333333335</v>
      </c>
      <c r="L164" s="47">
        <v>5808</v>
      </c>
      <c r="M164" s="89">
        <f t="shared" si="11"/>
        <v>0.0029269972451790634</v>
      </c>
    </row>
    <row r="165" spans="2:13" ht="15">
      <c r="B165" s="82" t="s">
        <v>127</v>
      </c>
      <c r="C165" s="83">
        <v>11</v>
      </c>
      <c r="D165" s="84" t="s">
        <v>126</v>
      </c>
      <c r="E165" s="85">
        <v>15</v>
      </c>
      <c r="F165" s="86">
        <v>14</v>
      </c>
      <c r="G165" s="86">
        <v>5</v>
      </c>
      <c r="H165" s="87">
        <f t="shared" si="8"/>
        <v>0.35714285714285715</v>
      </c>
      <c r="I165" s="86">
        <v>9</v>
      </c>
      <c r="J165" s="88">
        <f t="shared" si="9"/>
        <v>3</v>
      </c>
      <c r="K165" s="88">
        <f t="shared" si="10"/>
        <v>1.0714285714285714</v>
      </c>
      <c r="L165" s="47">
        <v>5173</v>
      </c>
      <c r="M165" s="89">
        <f t="shared" si="11"/>
        <v>0.002899671370578001</v>
      </c>
    </row>
    <row r="166" spans="2:13" ht="15">
      <c r="B166" s="82" t="s">
        <v>81</v>
      </c>
      <c r="C166" s="83">
        <v>15</v>
      </c>
      <c r="D166" s="84" t="s">
        <v>125</v>
      </c>
      <c r="E166" s="85">
        <v>19</v>
      </c>
      <c r="F166" s="86">
        <v>8</v>
      </c>
      <c r="G166" s="86">
        <v>2</v>
      </c>
      <c r="H166" s="87">
        <f t="shared" si="8"/>
        <v>0.25</v>
      </c>
      <c r="I166" s="86">
        <v>6</v>
      </c>
      <c r="J166" s="88">
        <f t="shared" si="9"/>
        <v>9.5</v>
      </c>
      <c r="K166" s="88">
        <f t="shared" si="10"/>
        <v>2.375</v>
      </c>
      <c r="L166" s="47">
        <v>7154</v>
      </c>
      <c r="M166" s="89">
        <f t="shared" si="11"/>
        <v>0.0026558568632932627</v>
      </c>
    </row>
    <row r="167" spans="2:13" ht="15">
      <c r="B167" s="82" t="s">
        <v>69</v>
      </c>
      <c r="C167" s="83">
        <v>6</v>
      </c>
      <c r="D167" s="84" t="s">
        <v>201</v>
      </c>
      <c r="E167" s="85">
        <v>18</v>
      </c>
      <c r="F167" s="86">
        <v>113</v>
      </c>
      <c r="G167" s="86">
        <v>5</v>
      </c>
      <c r="H167" s="87">
        <f t="shared" si="8"/>
        <v>0.04424778761061947</v>
      </c>
      <c r="I167" s="86">
        <v>108</v>
      </c>
      <c r="J167" s="88">
        <f t="shared" si="9"/>
        <v>3.6</v>
      </c>
      <c r="K167" s="88">
        <f t="shared" si="10"/>
        <v>0.1592920353982301</v>
      </c>
      <c r="L167" s="47">
        <v>6964</v>
      </c>
      <c r="M167" s="89">
        <f t="shared" si="11"/>
        <v>0.002584721424468696</v>
      </c>
    </row>
    <row r="168" spans="2:13" ht="15">
      <c r="B168" s="82" t="s">
        <v>81</v>
      </c>
      <c r="C168" s="83">
        <v>2</v>
      </c>
      <c r="D168" s="84" t="s">
        <v>124</v>
      </c>
      <c r="E168" s="85">
        <v>17</v>
      </c>
      <c r="F168" s="86">
        <v>8</v>
      </c>
      <c r="G168" s="86">
        <v>5</v>
      </c>
      <c r="H168" s="87">
        <f t="shared" si="8"/>
        <v>0.625</v>
      </c>
      <c r="I168" s="86">
        <v>3</v>
      </c>
      <c r="J168" s="88">
        <f t="shared" si="9"/>
        <v>3.4</v>
      </c>
      <c r="K168" s="88">
        <f t="shared" si="10"/>
        <v>2.125</v>
      </c>
      <c r="L168" s="47">
        <v>7187</v>
      </c>
      <c r="M168" s="89">
        <f t="shared" si="11"/>
        <v>0.0023653819396131904</v>
      </c>
    </row>
    <row r="169" spans="2:13" ht="15">
      <c r="B169" s="82" t="s">
        <v>79</v>
      </c>
      <c r="C169" s="83">
        <v>5</v>
      </c>
      <c r="D169" s="84" t="s">
        <v>123</v>
      </c>
      <c r="E169" s="85">
        <v>14</v>
      </c>
      <c r="F169" s="86">
        <v>27</v>
      </c>
      <c r="G169" s="86">
        <v>4</v>
      </c>
      <c r="H169" s="87">
        <f t="shared" si="8"/>
        <v>0.14814814814814814</v>
      </c>
      <c r="I169" s="86">
        <v>23</v>
      </c>
      <c r="J169" s="88">
        <f t="shared" si="9"/>
        <v>3.5</v>
      </c>
      <c r="K169" s="88">
        <f t="shared" si="10"/>
        <v>0.5185185185185185</v>
      </c>
      <c r="L169" s="47">
        <v>6895</v>
      </c>
      <c r="M169" s="89">
        <f t="shared" si="11"/>
        <v>0.0020304568527918783</v>
      </c>
    </row>
    <row r="170" spans="2:13" ht="15">
      <c r="B170" s="82" t="s">
        <v>84</v>
      </c>
      <c r="C170" s="83">
        <v>5</v>
      </c>
      <c r="D170" s="84" t="s">
        <v>119</v>
      </c>
      <c r="E170" s="85">
        <v>11</v>
      </c>
      <c r="F170" s="86">
        <v>7</v>
      </c>
      <c r="G170" s="86">
        <v>1</v>
      </c>
      <c r="H170" s="87">
        <f t="shared" si="8"/>
        <v>0.14285714285714285</v>
      </c>
      <c r="I170" s="86">
        <v>6</v>
      </c>
      <c r="J170" s="88">
        <f t="shared" si="9"/>
        <v>11</v>
      </c>
      <c r="K170" s="88">
        <f t="shared" si="10"/>
        <v>1.5714285714285714</v>
      </c>
      <c r="L170" s="47">
        <v>6032</v>
      </c>
      <c r="M170" s="89">
        <f t="shared" si="11"/>
        <v>0.001823607427055703</v>
      </c>
    </row>
    <row r="171" spans="2:13" ht="15">
      <c r="B171" s="82" t="s">
        <v>65</v>
      </c>
      <c r="C171" s="83">
        <v>14</v>
      </c>
      <c r="D171" s="84" t="s">
        <v>121</v>
      </c>
      <c r="E171" s="85">
        <v>11</v>
      </c>
      <c r="F171" s="86">
        <v>30</v>
      </c>
      <c r="G171" s="86">
        <v>3</v>
      </c>
      <c r="H171" s="87">
        <f t="shared" si="8"/>
        <v>0.1</v>
      </c>
      <c r="I171" s="86">
        <v>27</v>
      </c>
      <c r="J171" s="88">
        <f t="shared" si="9"/>
        <v>3.6666666666666665</v>
      </c>
      <c r="K171" s="88">
        <f t="shared" si="10"/>
        <v>0.36666666666666664</v>
      </c>
      <c r="L171" s="47">
        <v>6206</v>
      </c>
      <c r="M171" s="89">
        <f t="shared" si="11"/>
        <v>0.0017724782468578795</v>
      </c>
    </row>
    <row r="172" spans="2:13" ht="15">
      <c r="B172" s="90" t="s">
        <v>82</v>
      </c>
      <c r="C172" s="91">
        <v>2</v>
      </c>
      <c r="D172" s="92" t="s">
        <v>118</v>
      </c>
      <c r="E172" s="85">
        <v>6</v>
      </c>
      <c r="F172" s="86">
        <v>4</v>
      </c>
      <c r="G172" s="86">
        <v>1</v>
      </c>
      <c r="H172" s="87">
        <f t="shared" si="8"/>
        <v>0.25</v>
      </c>
      <c r="I172" s="86">
        <v>3</v>
      </c>
      <c r="J172" s="88">
        <f t="shared" si="9"/>
        <v>6</v>
      </c>
      <c r="K172" s="88">
        <f t="shared" si="10"/>
        <v>1.5</v>
      </c>
      <c r="L172" s="47">
        <v>5921</v>
      </c>
      <c r="M172" s="89">
        <f t="shared" si="11"/>
        <v>0.0010133423408208073</v>
      </c>
    </row>
    <row r="173" spans="2:13" ht="15">
      <c r="B173" s="93" t="s">
        <v>84</v>
      </c>
      <c r="C173" s="94">
        <v>6</v>
      </c>
      <c r="D173" s="95" t="s">
        <v>120</v>
      </c>
      <c r="E173" s="85">
        <v>5</v>
      </c>
      <c r="F173" s="86">
        <v>9</v>
      </c>
      <c r="G173" s="86">
        <v>2</v>
      </c>
      <c r="H173" s="87">
        <f t="shared" si="8"/>
        <v>0.2222222222222222</v>
      </c>
      <c r="I173" s="86">
        <v>7</v>
      </c>
      <c r="J173" s="88">
        <f t="shared" si="9"/>
        <v>2.5</v>
      </c>
      <c r="K173" s="88">
        <f t="shared" si="10"/>
        <v>0.5555555555555556</v>
      </c>
      <c r="L173" s="47">
        <v>5901</v>
      </c>
      <c r="M173" s="89">
        <f t="shared" si="11"/>
        <v>0.0008473140145738011</v>
      </c>
    </row>
    <row r="174" spans="1:13" s="19" customFormat="1" ht="15">
      <c r="A174" s="20"/>
      <c r="B174" s="82" t="s">
        <v>65</v>
      </c>
      <c r="C174" s="83">
        <v>11</v>
      </c>
      <c r="D174" s="84" t="s">
        <v>129</v>
      </c>
      <c r="E174" s="85">
        <v>5</v>
      </c>
      <c r="F174" s="86">
        <v>2</v>
      </c>
      <c r="G174" s="86">
        <v>1</v>
      </c>
      <c r="H174" s="87">
        <f t="shared" si="8"/>
        <v>0.5</v>
      </c>
      <c r="I174" s="86">
        <v>1</v>
      </c>
      <c r="J174" s="88">
        <f t="shared" si="9"/>
        <v>5</v>
      </c>
      <c r="K174" s="88">
        <f t="shared" si="10"/>
        <v>2.5</v>
      </c>
      <c r="L174" s="47">
        <v>6135</v>
      </c>
      <c r="M174" s="89">
        <f t="shared" si="11"/>
        <v>0.0008149959250203749</v>
      </c>
    </row>
    <row r="175" spans="1:13" s="19" customFormat="1" ht="15">
      <c r="A175" s="20"/>
      <c r="B175" s="82" t="s">
        <v>112</v>
      </c>
      <c r="C175" s="83">
        <v>4</v>
      </c>
      <c r="D175" s="84" t="s">
        <v>115</v>
      </c>
      <c r="E175" s="85">
        <v>5</v>
      </c>
      <c r="F175" s="86">
        <v>36</v>
      </c>
      <c r="G175" s="86">
        <v>3</v>
      </c>
      <c r="H175" s="87">
        <f t="shared" si="8"/>
        <v>0.08333333333333333</v>
      </c>
      <c r="I175" s="86">
        <v>33</v>
      </c>
      <c r="J175" s="88">
        <f t="shared" si="9"/>
        <v>1.6666666666666667</v>
      </c>
      <c r="K175" s="88">
        <f t="shared" si="10"/>
        <v>0.1388888888888889</v>
      </c>
      <c r="L175" s="47">
        <v>6443</v>
      </c>
      <c r="M175" s="89">
        <f t="shared" si="11"/>
        <v>0.0007760360080707744</v>
      </c>
    </row>
    <row r="176" spans="1:13" s="19" customFormat="1" ht="15">
      <c r="A176" s="20"/>
      <c r="B176" s="96" t="s">
        <v>67</v>
      </c>
      <c r="C176" s="83">
        <v>11</v>
      </c>
      <c r="D176" s="84" t="s">
        <v>114</v>
      </c>
      <c r="E176" s="85">
        <v>3</v>
      </c>
      <c r="F176" s="86">
        <v>10</v>
      </c>
      <c r="G176" s="86">
        <v>2</v>
      </c>
      <c r="H176" s="87">
        <f t="shared" si="8"/>
        <v>0.2</v>
      </c>
      <c r="I176" s="86">
        <v>8</v>
      </c>
      <c r="J176" s="88">
        <f t="shared" si="9"/>
        <v>1.5</v>
      </c>
      <c r="K176" s="88">
        <f t="shared" si="10"/>
        <v>0.3</v>
      </c>
      <c r="L176" s="47">
        <v>4436</v>
      </c>
      <c r="M176" s="89">
        <f t="shared" si="11"/>
        <v>0.0006762849413886385</v>
      </c>
    </row>
    <row r="177" spans="1:13" s="19" customFormat="1" ht="15">
      <c r="A177" s="20"/>
      <c r="B177" s="82" t="s">
        <v>69</v>
      </c>
      <c r="C177" s="83">
        <v>11</v>
      </c>
      <c r="D177" s="84" t="s">
        <v>113</v>
      </c>
      <c r="E177" s="85">
        <v>2</v>
      </c>
      <c r="F177" s="86">
        <v>11</v>
      </c>
      <c r="G177" s="86">
        <v>1</v>
      </c>
      <c r="H177" s="87">
        <f t="shared" si="8"/>
        <v>0.09090909090909091</v>
      </c>
      <c r="I177" s="86">
        <v>10</v>
      </c>
      <c r="J177" s="88">
        <f t="shared" si="9"/>
        <v>2</v>
      </c>
      <c r="K177" s="88">
        <f t="shared" si="10"/>
        <v>0.18181818181818182</v>
      </c>
      <c r="L177" s="47">
        <v>6497</v>
      </c>
      <c r="M177" s="89">
        <f t="shared" si="11"/>
        <v>0.00030783438510081576</v>
      </c>
    </row>
    <row r="178" spans="1:13" s="19" customFormat="1" ht="15">
      <c r="A178" s="20"/>
      <c r="B178" s="97" t="s">
        <v>81</v>
      </c>
      <c r="C178" s="98">
        <v>15</v>
      </c>
      <c r="D178" s="97" t="s">
        <v>117</v>
      </c>
      <c r="E178" s="99">
        <v>2</v>
      </c>
      <c r="F178" s="100">
        <v>335</v>
      </c>
      <c r="G178" s="100">
        <v>2</v>
      </c>
      <c r="H178" s="101">
        <f t="shared" si="8"/>
        <v>0.005970149253731343</v>
      </c>
      <c r="I178" s="100">
        <v>333</v>
      </c>
      <c r="J178" s="88">
        <f t="shared" si="9"/>
        <v>1</v>
      </c>
      <c r="K178" s="88">
        <f t="shared" si="10"/>
        <v>0.005970149253731343</v>
      </c>
      <c r="L178" s="47">
        <v>7154</v>
      </c>
      <c r="M178" s="89">
        <f t="shared" si="11"/>
        <v>0.0002795638803466592</v>
      </c>
    </row>
    <row r="179" spans="1:13" s="19" customFormat="1" ht="15">
      <c r="A179" s="20"/>
      <c r="B179" s="96" t="s">
        <v>85</v>
      </c>
      <c r="C179" s="83">
        <v>1</v>
      </c>
      <c r="D179" s="84" t="s">
        <v>122</v>
      </c>
      <c r="E179" s="102" t="s">
        <v>87</v>
      </c>
      <c r="F179" s="86">
        <v>2</v>
      </c>
      <c r="G179" s="86">
        <v>0</v>
      </c>
      <c r="H179" s="87">
        <f t="shared" si="8"/>
        <v>0</v>
      </c>
      <c r="I179" s="86">
        <v>2</v>
      </c>
      <c r="J179" s="103" t="s">
        <v>87</v>
      </c>
      <c r="K179" s="88">
        <v>0</v>
      </c>
      <c r="L179" s="47">
        <v>4735</v>
      </c>
      <c r="M179" s="89">
        <v>0</v>
      </c>
    </row>
    <row r="180" spans="1:13" s="19" customFormat="1" ht="15">
      <c r="A180" s="20"/>
      <c r="B180" s="96" t="s">
        <v>83</v>
      </c>
      <c r="C180" s="83">
        <v>21</v>
      </c>
      <c r="D180" s="84" t="s">
        <v>116</v>
      </c>
      <c r="E180" s="102" t="s">
        <v>87</v>
      </c>
      <c r="F180" s="86">
        <v>7</v>
      </c>
      <c r="G180" s="86">
        <v>0</v>
      </c>
      <c r="H180" s="87">
        <f t="shared" si="8"/>
        <v>0</v>
      </c>
      <c r="I180" s="86">
        <v>7</v>
      </c>
      <c r="J180" s="103" t="s">
        <v>87</v>
      </c>
      <c r="K180" s="88">
        <v>0</v>
      </c>
      <c r="L180" s="47">
        <v>4917</v>
      </c>
      <c r="M180" s="89">
        <v>0</v>
      </c>
    </row>
    <row r="181" spans="1:13" s="19" customFormat="1" ht="15">
      <c r="A181" s="20"/>
      <c r="B181" s="96" t="s">
        <v>112</v>
      </c>
      <c r="C181" s="83">
        <v>3</v>
      </c>
      <c r="D181" s="84" t="s">
        <v>111</v>
      </c>
      <c r="E181" s="102" t="s">
        <v>87</v>
      </c>
      <c r="F181" s="86">
        <v>1</v>
      </c>
      <c r="G181" s="86">
        <v>0</v>
      </c>
      <c r="H181" s="87">
        <f t="shared" si="8"/>
        <v>0</v>
      </c>
      <c r="I181" s="86">
        <v>1</v>
      </c>
      <c r="J181" s="103" t="s">
        <v>87</v>
      </c>
      <c r="K181" s="88">
        <v>0</v>
      </c>
      <c r="L181" s="47">
        <v>5603</v>
      </c>
      <c r="M181" s="89">
        <v>0</v>
      </c>
    </row>
    <row r="182" spans="1:13" s="19" customFormat="1" ht="15">
      <c r="A182" s="20"/>
      <c r="B182" s="104" t="s">
        <v>67</v>
      </c>
      <c r="C182" s="105">
        <v>11</v>
      </c>
      <c r="D182" s="104" t="s">
        <v>109</v>
      </c>
      <c r="E182" s="106" t="s">
        <v>87</v>
      </c>
      <c r="F182" s="106" t="s">
        <v>87</v>
      </c>
      <c r="G182" s="106" t="s">
        <v>87</v>
      </c>
      <c r="H182" s="106" t="s">
        <v>87</v>
      </c>
      <c r="I182" s="106" t="s">
        <v>87</v>
      </c>
      <c r="J182" s="106" t="s">
        <v>87</v>
      </c>
      <c r="K182" s="106" t="s">
        <v>87</v>
      </c>
      <c r="L182" s="107">
        <v>4436</v>
      </c>
      <c r="M182" s="89">
        <v>0</v>
      </c>
    </row>
    <row r="183" spans="1:13" s="19" customFormat="1" ht="15">
      <c r="A183" s="20"/>
      <c r="B183" s="104" t="s">
        <v>65</v>
      </c>
      <c r="C183" s="105">
        <v>6</v>
      </c>
      <c r="D183" s="104" t="s">
        <v>108</v>
      </c>
      <c r="E183" s="106" t="s">
        <v>87</v>
      </c>
      <c r="F183" s="106" t="s">
        <v>87</v>
      </c>
      <c r="G183" s="106" t="s">
        <v>87</v>
      </c>
      <c r="H183" s="106" t="s">
        <v>87</v>
      </c>
      <c r="I183" s="106" t="s">
        <v>87</v>
      </c>
      <c r="J183" s="106" t="s">
        <v>87</v>
      </c>
      <c r="K183" s="106" t="s">
        <v>87</v>
      </c>
      <c r="L183" s="107">
        <v>6141</v>
      </c>
      <c r="M183" s="89">
        <v>0</v>
      </c>
    </row>
    <row r="184" spans="1:13" s="19" customFormat="1" ht="15">
      <c r="A184" s="20"/>
      <c r="B184" s="104" t="s">
        <v>65</v>
      </c>
      <c r="C184" s="105">
        <v>8</v>
      </c>
      <c r="D184" s="104" t="s">
        <v>107</v>
      </c>
      <c r="E184" s="106" t="s">
        <v>87</v>
      </c>
      <c r="F184" s="106" t="s">
        <v>87</v>
      </c>
      <c r="G184" s="106" t="s">
        <v>87</v>
      </c>
      <c r="H184" s="106" t="s">
        <v>87</v>
      </c>
      <c r="I184" s="106" t="s">
        <v>87</v>
      </c>
      <c r="J184" s="106" t="s">
        <v>87</v>
      </c>
      <c r="K184" s="106" t="s">
        <v>87</v>
      </c>
      <c r="L184" s="107">
        <v>6461</v>
      </c>
      <c r="M184" s="89">
        <v>0</v>
      </c>
    </row>
    <row r="185" spans="2:13" ht="15">
      <c r="B185" s="104" t="s">
        <v>74</v>
      </c>
      <c r="C185" s="105">
        <v>10</v>
      </c>
      <c r="D185" s="104" t="s">
        <v>101</v>
      </c>
      <c r="E185" s="106" t="s">
        <v>87</v>
      </c>
      <c r="F185" s="106" t="s">
        <v>87</v>
      </c>
      <c r="G185" s="106" t="s">
        <v>87</v>
      </c>
      <c r="H185" s="106" t="s">
        <v>87</v>
      </c>
      <c r="I185" s="106" t="s">
        <v>87</v>
      </c>
      <c r="J185" s="106" t="s">
        <v>87</v>
      </c>
      <c r="K185" s="106" t="s">
        <v>87</v>
      </c>
      <c r="L185" s="107">
        <v>6037</v>
      </c>
      <c r="M185" s="89">
        <v>0</v>
      </c>
    </row>
    <row r="186" spans="1:13" s="19" customFormat="1" ht="15">
      <c r="A186" s="20"/>
      <c r="B186" s="104" t="s">
        <v>106</v>
      </c>
      <c r="C186" s="105">
        <v>3</v>
      </c>
      <c r="D186" s="104" t="s">
        <v>105</v>
      </c>
      <c r="E186" s="106" t="s">
        <v>87</v>
      </c>
      <c r="F186" s="106" t="s">
        <v>87</v>
      </c>
      <c r="G186" s="106" t="s">
        <v>87</v>
      </c>
      <c r="H186" s="106" t="s">
        <v>87</v>
      </c>
      <c r="I186" s="106" t="s">
        <v>87</v>
      </c>
      <c r="J186" s="106" t="s">
        <v>87</v>
      </c>
      <c r="K186" s="106" t="s">
        <v>87</v>
      </c>
      <c r="L186" s="107">
        <v>5137</v>
      </c>
      <c r="M186" s="89">
        <v>0</v>
      </c>
    </row>
    <row r="187" spans="1:13" s="19" customFormat="1" ht="15">
      <c r="A187" s="20"/>
      <c r="B187" s="104" t="s">
        <v>78</v>
      </c>
      <c r="C187" s="105">
        <v>6</v>
      </c>
      <c r="D187" s="104" t="s">
        <v>104</v>
      </c>
      <c r="E187" s="106" t="s">
        <v>87</v>
      </c>
      <c r="F187" s="106" t="s">
        <v>87</v>
      </c>
      <c r="G187" s="106" t="s">
        <v>87</v>
      </c>
      <c r="H187" s="106" t="s">
        <v>87</v>
      </c>
      <c r="I187" s="106" t="s">
        <v>87</v>
      </c>
      <c r="J187" s="106" t="s">
        <v>87</v>
      </c>
      <c r="K187" s="106" t="s">
        <v>87</v>
      </c>
      <c r="L187" s="107">
        <v>6256</v>
      </c>
      <c r="M187" s="89">
        <v>0</v>
      </c>
    </row>
    <row r="188" spans="1:13" s="19" customFormat="1" ht="15">
      <c r="A188" s="20"/>
      <c r="B188" s="104" t="s">
        <v>67</v>
      </c>
      <c r="C188" s="105">
        <v>12</v>
      </c>
      <c r="D188" s="104" t="s">
        <v>103</v>
      </c>
      <c r="E188" s="106" t="s">
        <v>87</v>
      </c>
      <c r="F188" s="106" t="s">
        <v>87</v>
      </c>
      <c r="G188" s="106" t="s">
        <v>87</v>
      </c>
      <c r="H188" s="106" t="s">
        <v>87</v>
      </c>
      <c r="I188" s="106" t="s">
        <v>87</v>
      </c>
      <c r="J188" s="106" t="s">
        <v>87</v>
      </c>
      <c r="K188" s="106" t="s">
        <v>87</v>
      </c>
      <c r="L188" s="107">
        <v>5678</v>
      </c>
      <c r="M188" s="89">
        <v>0</v>
      </c>
    </row>
    <row r="189" spans="1:13" s="19" customFormat="1" ht="21">
      <c r="A189" s="20"/>
      <c r="B189" s="129" t="s">
        <v>88</v>
      </c>
      <c r="C189" s="130"/>
      <c r="D189" s="131"/>
      <c r="E189" s="108">
        <f>SUM(E5:E181)</f>
        <v>122099</v>
      </c>
      <c r="F189" s="108">
        <f>SUM(F5:F181)</f>
        <v>24527</v>
      </c>
      <c r="G189" s="108">
        <f>SUM(G5:G181)</f>
        <v>4469</v>
      </c>
      <c r="H189" s="109">
        <f>(G189/F189)</f>
        <v>0.18220736331389897</v>
      </c>
      <c r="I189" s="108">
        <f>SUM(I5:I181)</f>
        <v>20058</v>
      </c>
      <c r="J189" s="108">
        <f>E189/G189</f>
        <v>27.32132468113672</v>
      </c>
      <c r="K189" s="108">
        <f>E189/F189</f>
        <v>4.9781465323928735</v>
      </c>
      <c r="L189" s="108"/>
      <c r="M189" s="110"/>
    </row>
    <row r="190" s="19" customFormat="1" ht="15">
      <c r="A190" s="20"/>
    </row>
    <row r="191" s="19" customFormat="1" ht="15">
      <c r="A191" s="20"/>
    </row>
    <row r="192" s="19" customFormat="1" ht="15">
      <c r="A192" s="20"/>
    </row>
    <row r="193" s="19" customFormat="1" ht="15">
      <c r="A193" s="20"/>
    </row>
    <row r="194" s="19" customFormat="1" ht="15">
      <c r="A194" s="20"/>
    </row>
    <row r="195" s="19" customFormat="1" ht="15">
      <c r="A195" s="20"/>
    </row>
    <row r="196" s="19" customFormat="1" ht="15">
      <c r="A196" s="20"/>
    </row>
    <row r="197" s="19" customFormat="1" ht="15">
      <c r="A197" s="20"/>
    </row>
    <row r="198" s="19" customFormat="1" ht="15">
      <c r="A198" s="20"/>
    </row>
    <row r="199" s="19" customFormat="1" ht="15">
      <c r="A199" s="20"/>
    </row>
    <row r="200" s="19" customFormat="1" ht="15">
      <c r="A200" s="20"/>
    </row>
    <row r="201" s="19" customFormat="1" ht="15">
      <c r="A201" s="20"/>
    </row>
    <row r="202" s="19" customFormat="1" ht="15">
      <c r="A202" s="20"/>
    </row>
    <row r="203" s="19" customFormat="1" ht="15">
      <c r="A203" s="20"/>
    </row>
    <row r="204" s="19" customFormat="1" ht="15">
      <c r="A204" s="20"/>
    </row>
    <row r="205" s="19" customFormat="1" ht="15">
      <c r="A205" s="20"/>
    </row>
    <row r="206" s="19" customFormat="1" ht="15">
      <c r="A206" s="20"/>
    </row>
    <row r="207" s="19" customFormat="1" ht="15">
      <c r="A207" s="20"/>
    </row>
    <row r="208" s="19" customFormat="1" ht="15">
      <c r="A208" s="20"/>
    </row>
    <row r="209" s="19" customFormat="1" ht="15">
      <c r="A209" s="20"/>
    </row>
    <row r="210" s="19" customFormat="1" ht="15">
      <c r="A210" s="20"/>
    </row>
    <row r="211" s="19" customFormat="1" ht="15">
      <c r="A211" s="20"/>
    </row>
    <row r="212" s="19" customFormat="1" ht="15">
      <c r="A212" s="20"/>
    </row>
    <row r="213" s="19" customFormat="1" ht="15">
      <c r="A213" s="20"/>
    </row>
    <row r="214" s="19" customFormat="1" ht="15">
      <c r="A214" s="20"/>
    </row>
    <row r="215" s="19" customFormat="1" ht="15">
      <c r="A215" s="20"/>
    </row>
    <row r="216" s="19" customFormat="1" ht="15">
      <c r="A216" s="20"/>
    </row>
    <row r="217" s="19" customFormat="1" ht="15">
      <c r="A217" s="20"/>
    </row>
    <row r="218" s="19" customFormat="1" ht="15">
      <c r="A218" s="20"/>
    </row>
    <row r="219" s="19" customFormat="1" ht="15">
      <c r="A219" s="20"/>
    </row>
    <row r="220" s="19" customFormat="1" ht="15">
      <c r="A220" s="20"/>
    </row>
    <row r="221" s="19" customFormat="1" ht="15">
      <c r="A221" s="20"/>
    </row>
    <row r="222" s="19" customFormat="1" ht="15">
      <c r="A222" s="20"/>
    </row>
    <row r="223" s="19" customFormat="1" ht="15">
      <c r="A223" s="20"/>
    </row>
    <row r="224" s="19" customFormat="1" ht="15">
      <c r="A224" s="20"/>
    </row>
    <row r="225" s="19" customFormat="1" ht="15">
      <c r="A225" s="20"/>
    </row>
    <row r="226" s="19" customFormat="1" ht="15">
      <c r="A226" s="20"/>
    </row>
    <row r="227" s="19" customFormat="1" ht="15">
      <c r="A227" s="20"/>
    </row>
    <row r="228" s="19" customFormat="1" ht="15">
      <c r="A228" s="20"/>
    </row>
    <row r="229" s="19" customFormat="1" ht="15">
      <c r="A229" s="20"/>
    </row>
    <row r="230" s="19" customFormat="1" ht="15">
      <c r="A230" s="20"/>
    </row>
    <row r="231" s="19" customFormat="1" ht="15">
      <c r="A231" s="20"/>
    </row>
    <row r="232" s="19" customFormat="1" ht="15">
      <c r="A232" s="20"/>
    </row>
    <row r="233" s="19" customFormat="1" ht="15">
      <c r="A233" s="20"/>
    </row>
    <row r="234" s="19" customFormat="1" ht="15">
      <c r="A234" s="20"/>
    </row>
    <row r="235" s="19" customFormat="1" ht="15">
      <c r="A235" s="20"/>
    </row>
    <row r="236" s="19" customFormat="1" ht="15">
      <c r="A236" s="20"/>
    </row>
    <row r="237" s="19" customFormat="1" ht="15">
      <c r="A237" s="20"/>
    </row>
    <row r="238" s="19" customFormat="1" ht="15">
      <c r="A238" s="20"/>
    </row>
    <row r="239" s="19" customFormat="1" ht="15">
      <c r="A239" s="20"/>
    </row>
    <row r="240" s="19" customFormat="1" ht="15">
      <c r="A240" s="20"/>
    </row>
    <row r="241" s="19" customFormat="1" ht="15">
      <c r="A241" s="20"/>
    </row>
    <row r="242" s="19" customFormat="1" ht="15">
      <c r="A242" s="20"/>
    </row>
    <row r="243" s="19" customFormat="1" ht="15">
      <c r="A243" s="20"/>
    </row>
    <row r="244" s="19" customFormat="1" ht="15">
      <c r="A244" s="20"/>
    </row>
    <row r="245" s="19" customFormat="1" ht="15">
      <c r="A245" s="20"/>
    </row>
    <row r="246" s="19" customFormat="1" ht="15">
      <c r="A246" s="20"/>
    </row>
    <row r="247" s="19" customFormat="1" ht="15">
      <c r="A247" s="20"/>
    </row>
    <row r="248" s="19" customFormat="1" ht="15">
      <c r="A248" s="20"/>
    </row>
    <row r="249" s="19" customFormat="1" ht="15">
      <c r="A249" s="20"/>
    </row>
    <row r="250" s="19" customFormat="1" ht="15">
      <c r="A250" s="20"/>
    </row>
    <row r="251" s="19" customFormat="1" ht="15">
      <c r="A251" s="20"/>
    </row>
    <row r="252" s="19" customFormat="1" ht="15">
      <c r="A252" s="20"/>
    </row>
    <row r="253" s="19" customFormat="1" ht="15">
      <c r="A253" s="20"/>
    </row>
    <row r="254" s="19" customFormat="1" ht="15">
      <c r="A254" s="20"/>
    </row>
    <row r="255" s="19" customFormat="1" ht="15">
      <c r="A255" s="20"/>
    </row>
    <row r="256" s="19" customFormat="1" ht="15">
      <c r="A256" s="20"/>
    </row>
    <row r="257" s="19" customFormat="1" ht="15">
      <c r="A257" s="20"/>
    </row>
    <row r="258" s="19" customFormat="1" ht="15">
      <c r="A258" s="20"/>
    </row>
    <row r="259" s="19" customFormat="1" ht="15">
      <c r="A259" s="20"/>
    </row>
    <row r="260" s="19" customFormat="1" ht="15">
      <c r="A260" s="20"/>
    </row>
    <row r="261" s="19" customFormat="1" ht="15">
      <c r="A261" s="20"/>
    </row>
    <row r="262" s="19" customFormat="1" ht="15">
      <c r="A262" s="20"/>
    </row>
    <row r="263" s="19" customFormat="1" ht="15">
      <c r="A263" s="20"/>
    </row>
    <row r="264" s="19" customFormat="1" ht="15">
      <c r="A264" s="20"/>
    </row>
    <row r="265" s="19" customFormat="1" ht="15">
      <c r="A265" s="20"/>
    </row>
    <row r="266" s="19" customFormat="1" ht="15">
      <c r="A266" s="20"/>
    </row>
    <row r="267" s="19" customFormat="1" ht="15">
      <c r="A267" s="20"/>
    </row>
    <row r="268" s="19" customFormat="1" ht="15">
      <c r="A268" s="20"/>
    </row>
    <row r="269" s="19" customFormat="1" ht="15">
      <c r="A269" s="20"/>
    </row>
    <row r="270" s="19" customFormat="1" ht="15">
      <c r="A270" s="20"/>
    </row>
    <row r="271" s="19" customFormat="1" ht="15">
      <c r="A271" s="20"/>
    </row>
    <row r="272" s="19" customFormat="1" ht="15">
      <c r="A272" s="20"/>
    </row>
    <row r="273" s="19" customFormat="1" ht="15">
      <c r="A273" s="20"/>
    </row>
    <row r="274" s="19" customFormat="1" ht="15">
      <c r="A274" s="20"/>
    </row>
    <row r="275" s="19" customFormat="1" ht="15">
      <c r="A275" s="20"/>
    </row>
    <row r="276" s="19" customFormat="1" ht="15">
      <c r="A276" s="20"/>
    </row>
    <row r="277" s="19" customFormat="1" ht="15">
      <c r="A277" s="20"/>
    </row>
    <row r="278" s="19" customFormat="1" ht="15">
      <c r="A278" s="20"/>
    </row>
    <row r="279" s="19" customFormat="1" ht="15">
      <c r="A279" s="20"/>
    </row>
    <row r="280" s="19" customFormat="1" ht="15">
      <c r="A280" s="20"/>
    </row>
    <row r="281" s="19" customFormat="1" ht="15">
      <c r="A281" s="20"/>
    </row>
    <row r="282" s="19" customFormat="1" ht="15">
      <c r="A282" s="20"/>
    </row>
    <row r="283" s="19" customFormat="1" ht="15">
      <c r="A283" s="20"/>
    </row>
    <row r="284" s="19" customFormat="1" ht="15">
      <c r="A284" s="20"/>
    </row>
    <row r="285" s="19" customFormat="1" ht="15">
      <c r="A285" s="20"/>
    </row>
    <row r="286" s="19" customFormat="1" ht="15">
      <c r="A286" s="20"/>
    </row>
    <row r="287" s="19" customFormat="1" ht="15">
      <c r="A287" s="20"/>
    </row>
    <row r="288" s="19" customFormat="1" ht="15">
      <c r="A288" s="20"/>
    </row>
    <row r="289" s="19" customFormat="1" ht="15">
      <c r="A289" s="20"/>
    </row>
    <row r="290" s="19" customFormat="1" ht="15">
      <c r="A290" s="20"/>
    </row>
    <row r="291" s="19" customFormat="1" ht="15">
      <c r="A291" s="20"/>
    </row>
    <row r="292" s="19" customFormat="1" ht="15">
      <c r="A292" s="20"/>
    </row>
    <row r="293" s="19" customFormat="1" ht="15">
      <c r="A293" s="20"/>
    </row>
    <row r="294" s="19" customFormat="1" ht="15">
      <c r="A294" s="20"/>
    </row>
    <row r="295" s="19" customFormat="1" ht="15">
      <c r="A295" s="20"/>
    </row>
    <row r="296" s="19" customFormat="1" ht="15">
      <c r="A296" s="20"/>
    </row>
    <row r="297" s="19" customFormat="1" ht="15">
      <c r="A297" s="20"/>
    </row>
    <row r="298" s="19" customFormat="1" ht="15">
      <c r="A298" s="20"/>
    </row>
    <row r="299" s="19" customFormat="1" ht="15">
      <c r="A299" s="20"/>
    </row>
    <row r="300" s="19" customFormat="1" ht="15">
      <c r="A300" s="20"/>
    </row>
    <row r="301" s="19" customFormat="1" ht="15">
      <c r="A301" s="20"/>
    </row>
    <row r="302" s="19" customFormat="1" ht="15">
      <c r="A302" s="20"/>
    </row>
    <row r="303" s="19" customFormat="1" ht="15">
      <c r="A303" s="20"/>
    </row>
    <row r="304" s="19" customFormat="1" ht="15">
      <c r="A304" s="20"/>
    </row>
    <row r="305" s="19" customFormat="1" ht="15">
      <c r="A305" s="20"/>
    </row>
    <row r="306" s="19" customFormat="1" ht="15">
      <c r="A306" s="20"/>
    </row>
    <row r="307" s="19" customFormat="1" ht="15">
      <c r="A307" s="20"/>
    </row>
    <row r="308" s="19" customFormat="1" ht="15">
      <c r="A308" s="20"/>
    </row>
    <row r="309" s="19" customFormat="1" ht="15">
      <c r="A309" s="20"/>
    </row>
    <row r="310" s="19" customFormat="1" ht="15">
      <c r="A310" s="20"/>
    </row>
    <row r="311" s="19" customFormat="1" ht="15">
      <c r="A311" s="20"/>
    </row>
    <row r="312" s="19" customFormat="1" ht="15">
      <c r="A312" s="20"/>
    </row>
    <row r="313" s="19" customFormat="1" ht="15">
      <c r="A313" s="20"/>
    </row>
    <row r="314" s="19" customFormat="1" ht="15">
      <c r="A314" s="20"/>
    </row>
    <row r="315" s="19" customFormat="1" ht="15">
      <c r="A315" s="20"/>
    </row>
    <row r="316" s="19" customFormat="1" ht="15">
      <c r="A316" s="20"/>
    </row>
    <row r="317" s="19" customFormat="1" ht="15">
      <c r="A317" s="20"/>
    </row>
    <row r="318" s="19" customFormat="1" ht="15">
      <c r="A318" s="20"/>
    </row>
    <row r="319" s="19" customFormat="1" ht="15">
      <c r="A319" s="20"/>
    </row>
    <row r="320" s="19" customFormat="1" ht="15">
      <c r="A320" s="20"/>
    </row>
    <row r="321" s="19" customFormat="1" ht="15">
      <c r="A321" s="20"/>
    </row>
    <row r="322" s="19" customFormat="1" ht="15">
      <c r="A322" s="20"/>
    </row>
    <row r="323" s="19" customFormat="1" ht="15">
      <c r="A323" s="20"/>
    </row>
    <row r="324" s="19" customFormat="1" ht="15">
      <c r="A324" s="20"/>
    </row>
    <row r="325" s="19" customFormat="1" ht="15">
      <c r="A325" s="20"/>
    </row>
    <row r="326" s="19" customFormat="1" ht="15">
      <c r="A326" s="20"/>
    </row>
    <row r="327" s="19" customFormat="1" ht="15">
      <c r="A327" s="20"/>
    </row>
    <row r="328" s="19" customFormat="1" ht="15">
      <c r="A328" s="20"/>
    </row>
    <row r="329" s="19" customFormat="1" ht="15">
      <c r="A329" s="20"/>
    </row>
    <row r="330" s="19" customFormat="1" ht="15">
      <c r="A330" s="20"/>
    </row>
    <row r="331" s="19" customFormat="1" ht="15">
      <c r="A331" s="20"/>
    </row>
    <row r="332" s="19" customFormat="1" ht="15">
      <c r="A332" s="20"/>
    </row>
    <row r="333" s="19" customFormat="1" ht="15">
      <c r="A333" s="20"/>
    </row>
    <row r="334" s="19" customFormat="1" ht="15">
      <c r="A334" s="20"/>
    </row>
    <row r="335" s="19" customFormat="1" ht="15">
      <c r="A335" s="20"/>
    </row>
    <row r="336" s="19" customFormat="1" ht="15">
      <c r="A336" s="20"/>
    </row>
    <row r="337" s="19" customFormat="1" ht="15">
      <c r="A337" s="20"/>
    </row>
    <row r="338" s="19" customFormat="1" ht="15">
      <c r="A338" s="20"/>
    </row>
    <row r="339" s="19" customFormat="1" ht="15">
      <c r="A339" s="20"/>
    </row>
    <row r="340" s="19" customFormat="1" ht="15">
      <c r="A340" s="20"/>
    </row>
    <row r="341" s="19" customFormat="1" ht="15">
      <c r="A341" s="20"/>
    </row>
    <row r="342" s="19" customFormat="1" ht="15">
      <c r="A342" s="20"/>
    </row>
    <row r="343" s="19" customFormat="1" ht="15">
      <c r="A343" s="20"/>
    </row>
    <row r="344" s="19" customFormat="1" ht="15">
      <c r="A344" s="20"/>
    </row>
    <row r="345" s="19" customFormat="1" ht="15">
      <c r="A345" s="20"/>
    </row>
    <row r="346" s="19" customFormat="1" ht="15">
      <c r="A346" s="20"/>
    </row>
    <row r="347" s="19" customFormat="1" ht="15">
      <c r="A347" s="20"/>
    </row>
  </sheetData>
  <autoFilter ref="B4:M187">
    <sortState ref="B5:M347">
      <sortCondition descending="1" sortBy="value" ref="M5:M347"/>
    </sortState>
  </autoFilter>
  <mergeCells count="4">
    <mergeCell ref="B2:D2"/>
    <mergeCell ref="E2:M2"/>
    <mergeCell ref="B3:D3"/>
    <mergeCell ref="B189:D189"/>
  </mergeCells>
  <printOptions/>
  <pageMargins left="0.7" right="0.7" top="0.75" bottom="0.75" header="0.3" footer="0.3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Microsoft Office</dc:creator>
  <cp:keywords/>
  <dc:description/>
  <cp:lastModifiedBy>Brenda Bravo</cp:lastModifiedBy>
  <dcterms:created xsi:type="dcterms:W3CDTF">2017-11-07T20:02:07Z</dcterms:created>
  <dcterms:modified xsi:type="dcterms:W3CDTF">2017-11-08T17:29:17Z</dcterms:modified>
  <cp:category/>
  <cp:version/>
  <cp:contentType/>
  <cp:contentStatus/>
</cp:coreProperties>
</file>