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6" rupBuild="18528"/>
  <workbookPr/>
  <bookViews>
    <workbookView xWindow="0" yWindow="0" windowWidth="16815" windowHeight="8820" tabRatio="500" activeTab="2"/>
  </bookViews>
  <sheets>
    <sheet name="Presidencia" sheetId="2" r:id="rId1"/>
    <sheet name="Senadurías" sheetId="3" r:id="rId2"/>
    <sheet name="Diputaciones" sheetId="4" r:id="rId3"/>
  </sheets>
  <definedNames/>
  <calcPr calcId="171027"/>
  <extLst/>
</workbook>
</file>

<file path=xl/sharedStrings.xml><?xml version="1.0" encoding="utf-8"?>
<sst xmlns="http://schemas.openxmlformats.org/spreadsheetml/2006/main" count="703" uniqueCount="351">
  <si>
    <t>Corte 2/nov
06:00</t>
  </si>
  <si>
    <t>APOYO CIUDADANO RECIBIDO</t>
  </si>
  <si>
    <t>Auxiliares dados de alta</t>
  </si>
  <si>
    <r>
      <t xml:space="preserve">Auxiliares que </t>
    </r>
    <r>
      <rPr>
        <b/>
        <sz val="11"/>
        <color theme="0"/>
        <rFont val="Calibri"/>
        <family val="2"/>
        <scheme val="minor"/>
      </rPr>
      <t>SÍ</t>
    </r>
    <r>
      <rPr>
        <sz val="11"/>
        <color theme="0"/>
        <rFont val="Calibri"/>
        <family val="2"/>
        <scheme val="minor"/>
      </rPr>
      <t xml:space="preserve"> han enviado apoyos
</t>
    </r>
    <r>
      <rPr>
        <b/>
        <sz val="11"/>
        <color theme="0"/>
        <rFont val="Calibri"/>
        <family val="2"/>
        <scheme val="minor"/>
      </rPr>
      <t>*ACTIVOS*</t>
    </r>
  </si>
  <si>
    <r>
      <t xml:space="preserve">Porcentaje de auxiliares </t>
    </r>
    <r>
      <rPr>
        <b/>
        <sz val="11"/>
        <color theme="0"/>
        <rFont val="Calibri"/>
        <family val="2"/>
        <scheme val="minor"/>
      </rPr>
      <t>*ACTIVOS*</t>
    </r>
  </si>
  <si>
    <r>
      <t xml:space="preserve">Auxiliares que </t>
    </r>
    <r>
      <rPr>
        <b/>
        <sz val="11"/>
        <color theme="0"/>
        <rFont val="Calibri"/>
        <family val="2"/>
        <scheme val="minor"/>
      </rPr>
      <t>NO</t>
    </r>
    <r>
      <rPr>
        <sz val="11"/>
        <color theme="0"/>
        <rFont val="Calibri"/>
        <family val="2"/>
        <scheme val="minor"/>
      </rPr>
      <t xml:space="preserve"> han enviado apoyos
</t>
    </r>
    <r>
      <rPr>
        <b/>
        <sz val="11"/>
        <color theme="0"/>
        <rFont val="Calibri"/>
        <family val="2"/>
        <scheme val="minor"/>
      </rPr>
      <t>*INACTIVOS*</t>
    </r>
  </si>
  <si>
    <r>
      <t xml:space="preserve">Promedio de apoyos por auxiliares </t>
    </r>
    <r>
      <rPr>
        <b/>
        <sz val="11"/>
        <color theme="0"/>
        <rFont val="Calibri"/>
        <family val="2"/>
        <scheme val="minor"/>
      </rPr>
      <t>*ACTIVOS*</t>
    </r>
  </si>
  <si>
    <t>Promedio de apoyos por auxiliares dados de alta</t>
  </si>
  <si>
    <t>(A)</t>
  </si>
  <si>
    <t>(B)</t>
  </si>
  <si>
    <t>(C)</t>
  </si>
  <si>
    <t>(C/B) * 100</t>
  </si>
  <si>
    <t>(D)</t>
  </si>
  <si>
    <t>(A/C)</t>
  </si>
  <si>
    <t>(A/B)</t>
  </si>
  <si>
    <t>Corte 02/nov
06:00</t>
  </si>
  <si>
    <t xml:space="preserve">Umbral </t>
  </si>
  <si>
    <t>Avance</t>
  </si>
  <si>
    <t>Orden por nivel de avance</t>
  </si>
  <si>
    <t>Aspirante</t>
  </si>
  <si>
    <t>(E)</t>
  </si>
  <si>
    <t>(A/E)</t>
  </si>
  <si>
    <t xml:space="preserve">MARGARITA ESTER ZAVALA GÓMEZ DEL CAMPO </t>
  </si>
  <si>
    <t>JAIME HELIODORO RODRIGUEZ  CALDERON</t>
  </si>
  <si>
    <t>MA. DE JESÚS PATRICIO MARTÍNEZ</t>
  </si>
  <si>
    <t>ARMANDO RÍOS PITER</t>
  </si>
  <si>
    <t>PEDRO FERRIZ DE CON</t>
  </si>
  <si>
    <t>CARLOS ANTONIO MIMENZA NOVELO</t>
  </si>
  <si>
    <t>JOSÉ FRANCISCO FLORES CARBALLIDO</t>
  </si>
  <si>
    <t>MARCO FERRARA VILLARREAL</t>
  </si>
  <si>
    <t>LUIS MODESTO PONCE DE LEÓN ARMENTA</t>
  </si>
  <si>
    <t>PEDRO SERGIO PEÑALOZA PÉREZ</t>
  </si>
  <si>
    <t>EDUARDO SANTILLÁN CARPINTEIRO</t>
  </si>
  <si>
    <t>ALFONSO TRUJANO SANCHEZ</t>
  </si>
  <si>
    <t>EDGAR ULISES PORTILLO FIGUEROA</t>
  </si>
  <si>
    <t>RICARDO AZUELA ESPINOZA</t>
  </si>
  <si>
    <t>PABLO JAIME DELGADO OREA</t>
  </si>
  <si>
    <t>EUSTACIO ESTEBAN SALINAS TREVIÑO</t>
  </si>
  <si>
    <t>SILVESTRE FERNÁNDEZ BARAJAS</t>
  </si>
  <si>
    <t>ANTONIO ZAVALA MANCILLAS</t>
  </si>
  <si>
    <t>FRANCISCO JAVIER RODRÍGUEZ ESPEJEL</t>
  </si>
  <si>
    <t>AISCHA VALLEJO UTRILLA</t>
  </si>
  <si>
    <t>JORGE CRUZ GÓMEZ</t>
  </si>
  <si>
    <t>GERARDO MOJICA NERIA</t>
  </si>
  <si>
    <t>JOSÉ ANTONIO JAIME REYNOSO</t>
  </si>
  <si>
    <t>GUSTAVO JAVIER JIMÉNEZ PONS MEJÍA</t>
  </si>
  <si>
    <t>ÁNGEL MARTÍNEZ  JUÁREZ</t>
  </si>
  <si>
    <t>J. JESÚS PADILLA CASTILLO</t>
  </si>
  <si>
    <t>ISRRAEL PANTOJA CRUZ</t>
  </si>
  <si>
    <t>GABRIEL SALGADO AGUILAR</t>
  </si>
  <si>
    <t>MAURICIO ÁVILA  MEDINA</t>
  </si>
  <si>
    <t>ALEJANDRO DANIEL GARZA MONTES DE OCA</t>
  </si>
  <si>
    <t>MARÍA CONCEPCIÓN  IBARRA  TIZNADO</t>
  </si>
  <si>
    <t>WENDOLIN GUTIÉRREZ MEJÍA</t>
  </si>
  <si>
    <t>PORFIRIO  MORENO JIMÉNEZ</t>
  </si>
  <si>
    <t>RAÚL PÉREZ ALONSO</t>
  </si>
  <si>
    <t>GONZALO NAVOR LANCHE</t>
  </si>
  <si>
    <t>MANUEL ANTONIO ROMO AGUIRRE</t>
  </si>
  <si>
    <t>--</t>
  </si>
  <si>
    <t>ROQUE LÓPEZ MENDOZA</t>
  </si>
  <si>
    <t>GERARDO DUEÑAS BEDOLLA</t>
  </si>
  <si>
    <t>RODOLFO EDUARDO SANTOS DÁVILA</t>
  </si>
  <si>
    <t>FRANCISCO JAVIER BECERRIL LÓPEZ</t>
  </si>
  <si>
    <t>ALEXIS FIGUEROA VALLEJO</t>
  </si>
  <si>
    <t>DANTE FIGUEROA GALEANA</t>
  </si>
  <si>
    <t>ESTEBAN RUIZ PONCE MADRID</t>
  </si>
  <si>
    <t>FERNANDO EDUARDO  JALILI LIRA</t>
  </si>
  <si>
    <t>JESÚS ALFONSO PÉREZ GARCÍA</t>
  </si>
  <si>
    <t>JESÚS MORFÍN GARDUÑO</t>
  </si>
  <si>
    <t>MARIA ELENA RODRÍGUEZ CAMPIA ROMO</t>
  </si>
  <si>
    <t>MARIO FABIAN GÓMEZ PÉREZ</t>
  </si>
  <si>
    <t>TOTAL</t>
  </si>
  <si>
    <t>ENTIDAD</t>
  </si>
  <si>
    <r>
      <t xml:space="preserve">Auxiliares que </t>
    </r>
    <r>
      <rPr>
        <b/>
        <sz val="11"/>
        <color theme="0"/>
        <rFont val="Calibri"/>
        <family val="2"/>
      </rPr>
      <t>SÍ</t>
    </r>
    <r>
      <rPr>
        <sz val="11"/>
        <color theme="0"/>
        <rFont val="Calibri"/>
        <family val="2"/>
      </rPr>
      <t xml:space="preserve"> han enviado apoyos
</t>
    </r>
    <r>
      <rPr>
        <b/>
        <sz val="11"/>
        <color theme="0"/>
        <rFont val="Calibri"/>
        <family val="2"/>
      </rPr>
      <t>*ACTIVOS*</t>
    </r>
  </si>
  <si>
    <r>
      <t xml:space="preserve">Porcentaje de auxiliares </t>
    </r>
    <r>
      <rPr>
        <b/>
        <sz val="11"/>
        <color theme="0"/>
        <rFont val="Calibri"/>
        <family val="2"/>
      </rPr>
      <t>*ACTIVOS*</t>
    </r>
  </si>
  <si>
    <r>
      <t xml:space="preserve">Auxiliares que </t>
    </r>
    <r>
      <rPr>
        <b/>
        <sz val="11"/>
        <color theme="0"/>
        <rFont val="Calibri"/>
        <family val="2"/>
      </rPr>
      <t>NO</t>
    </r>
    <r>
      <rPr>
        <sz val="11"/>
        <color theme="0"/>
        <rFont val="Calibri"/>
        <family val="2"/>
      </rPr>
      <t xml:space="preserve"> han enviado apoyos
</t>
    </r>
    <r>
      <rPr>
        <b/>
        <sz val="11"/>
        <color theme="0"/>
        <rFont val="Calibri"/>
        <family val="2"/>
      </rPr>
      <t>*INACTIVOS*</t>
    </r>
  </si>
  <si>
    <r>
      <t xml:space="preserve">Promedio de apoyos por auxiliares </t>
    </r>
    <r>
      <rPr>
        <b/>
        <sz val="11"/>
        <color theme="0"/>
        <rFont val="Calibri"/>
        <family val="2"/>
      </rPr>
      <t>*ACTIVOS*</t>
    </r>
  </si>
  <si>
    <t>JALISCO</t>
  </si>
  <si>
    <t>JOSÉ PEDRO KUMAMOTO AGUILAR</t>
  </si>
  <si>
    <t>SINALOA</t>
  </si>
  <si>
    <t>MANUEL JESÚS CLOUTHIER CARRILLO</t>
  </si>
  <si>
    <t>CHIAPAS</t>
  </si>
  <si>
    <t>PABLO ABNER SALAZAR MENDIGUCHÍA</t>
  </si>
  <si>
    <t>GUERRERO</t>
  </si>
  <si>
    <t>SOLEDAD ROMERO ESPINAL</t>
  </si>
  <si>
    <t>NUEVO LEÓN</t>
  </si>
  <si>
    <t>RAÚL GONZÁLEZ RODRÍGUEZ</t>
  </si>
  <si>
    <t>BAJA CALIFORNIA SUR</t>
  </si>
  <si>
    <t>ARMANDO APARICIO GALLARDO</t>
  </si>
  <si>
    <t>TLAXCALA</t>
  </si>
  <si>
    <t>OBED JAVIER PÉREZ CRUZ</t>
  </si>
  <si>
    <t>AGUASCALIENTES</t>
  </si>
  <si>
    <t>JORGE ARTURO GÓMEZ GONZÁLEZ</t>
  </si>
  <si>
    <t>ZACATECAS</t>
  </si>
  <si>
    <t>SIMÓN PEDRO DE LEÓN MOJARRO</t>
  </si>
  <si>
    <t>LORENZO RICARDO GARCÍA DE LEÓN CORIA</t>
  </si>
  <si>
    <t>MÓNICA GRICELDA GARZA CANDIA</t>
  </si>
  <si>
    <t>RAYMUNDO VÁZQUEZ CONCHAS</t>
  </si>
  <si>
    <t>MICHOACÁN</t>
  </si>
  <si>
    <t>URIEL LÓPEZ PAREDES</t>
  </si>
  <si>
    <t>QUERÉTARO</t>
  </si>
  <si>
    <t>MIGUEL NAVA ALVARADO</t>
  </si>
  <si>
    <t>BAJA CALIFORNIA</t>
  </si>
  <si>
    <t>ERNESTO GARCÍA GONZÁLEZ</t>
  </si>
  <si>
    <t>MORELOS</t>
  </si>
  <si>
    <t>FERNANDO ARELLANO CASTILLÓN</t>
  </si>
  <si>
    <t>SONORA</t>
  </si>
  <si>
    <t>LUIS FERNANDO RODRÍGUEZ AHUMADA</t>
  </si>
  <si>
    <t>EVANGELINA PAREDES ZAMORA</t>
  </si>
  <si>
    <t>COLIMA</t>
  </si>
  <si>
    <t>BENJAMÍN LUNA ALATORRE</t>
  </si>
  <si>
    <t>ROLANDO MEZA CASTILLO</t>
  </si>
  <si>
    <t>JOSÉ ROBERTO MEDINA MARTÍNEZ</t>
  </si>
  <si>
    <t>JUAN DIEGO  BERISTAÍN  ÁVILA</t>
  </si>
  <si>
    <t>CIUDAD DE MÉXICO</t>
  </si>
  <si>
    <t>CESAR DANIEL GONZALEZ MADRUGA</t>
  </si>
  <si>
    <t>ARTURO MANUEL SOTELO ORTÍZ</t>
  </si>
  <si>
    <t>MARTIN SERRANO GARCIA</t>
  </si>
  <si>
    <t>TAMAULIPAS</t>
  </si>
  <si>
    <t>LUIS GERARDO HINOJOSA TAPÍA</t>
  </si>
  <si>
    <t>JOSÉ VICENTE ROMÁN  SÁNCHEZ</t>
  </si>
  <si>
    <t>TABASCO</t>
  </si>
  <si>
    <t>ANTONIO SANSORES SASTRÉ</t>
  </si>
  <si>
    <t>JOSÉ FRANCISCO MAGAÑA TEJEDA</t>
  </si>
  <si>
    <t>IRVIN ADÁN FIGUEROA GALINDO</t>
  </si>
  <si>
    <t>JAVIER YAU DORRY</t>
  </si>
  <si>
    <t>JORGE EDUARDO PASCUAL LOPEZ</t>
  </si>
  <si>
    <t>EDGAR ALÁN PRADO GÓMEZ</t>
  </si>
  <si>
    <t>MARIO VICENTE PATRACA PASCUAL</t>
  </si>
  <si>
    <t>MARÍA DEL CARMEN ACOSTA JIMÉNEZ</t>
  </si>
  <si>
    <t>JUAN RAFAEL RAMÍREZ ZAMORA</t>
  </si>
  <si>
    <t>ESTADO DE MÉXICO</t>
  </si>
  <si>
    <t>ROGELIO PULIDO LARA</t>
  </si>
  <si>
    <t>VLADIMIR AGUILAR GALICIA</t>
  </si>
  <si>
    <t>ALFONSO PADILLA LÓPEZ</t>
  </si>
  <si>
    <t>NEIN LÓPEZ ACOSTA</t>
  </si>
  <si>
    <t>FABIOLA ZEPEDA  MUÑOZ</t>
  </si>
  <si>
    <t>SAN LUIS POTOSÍ</t>
  </si>
  <si>
    <t>ENRIQUE SUÁREZ DEL REAL DÍAZ DE LEÓN</t>
  </si>
  <si>
    <t>FABIÁN ESPINOSA DIAZ DE LEÓN</t>
  </si>
  <si>
    <t>ARTURO GARCÍA JIMÉNEZ</t>
  </si>
  <si>
    <t>ALFONSO SALGADO ZARATE</t>
  </si>
  <si>
    <t>LAURA ISALINDA  LÓPEZ  LÓPEZ</t>
  </si>
  <si>
    <t>VERACRUZ</t>
  </si>
  <si>
    <t>HORACIO JORGE ANTONIO POLANCO CARRILLO</t>
  </si>
  <si>
    <t>MARÍA IDALIA PLATA RODRÍGUEZ</t>
  </si>
  <si>
    <t>OLGA GARCÍA GARCÍA</t>
  </si>
  <si>
    <t xml:space="preserve">GUSTAVO ALEJANDRO URUCHURTU CHAVARIN </t>
  </si>
  <si>
    <t>NORBERTO JESÚS DE LA ROSA BUENROSTRO</t>
  </si>
  <si>
    <t>ÁNGEL RENÉ ÁBREGO ESCOBEDO</t>
  </si>
  <si>
    <t>ADOLFO FRANCISCO  VOORDUIN  FRAPPE</t>
  </si>
  <si>
    <t>RICARDO VÁZQUEZ CONTRERAS</t>
  </si>
  <si>
    <t>GERMÁN GILBERTO TREJO CABALLERO</t>
  </si>
  <si>
    <t>Total</t>
  </si>
  <si>
    <t>Entidad</t>
  </si>
  <si>
    <t>Distrito</t>
  </si>
  <si>
    <t>CHIHUAHUA</t>
  </si>
  <si>
    <t>IVÁN ANTONIO PEREZ RUIZ</t>
  </si>
  <si>
    <t>GABRIEL ÁNGEL  ALCALÁ  BARRERA</t>
  </si>
  <si>
    <t>IRIS PAOLA GÓMEZ DE LA CRUZ</t>
  </si>
  <si>
    <t>ANTONIO ILLESCAS MARÍN</t>
  </si>
  <si>
    <t>JOSÉ TERENCIO VALENZUELA  GALLEGOS</t>
  </si>
  <si>
    <t>OAXACA</t>
  </si>
  <si>
    <t>ALEJANDRO ERIC CRUZ JUÁREZ</t>
  </si>
  <si>
    <t>ÁNGEL ALBERTO BARROSO CORREA</t>
  </si>
  <si>
    <t>DIDORA INES ROJAS AREVALO</t>
  </si>
  <si>
    <t>GUANAJUATO</t>
  </si>
  <si>
    <t>DANIEL  NIETO MARTINEZ</t>
  </si>
  <si>
    <t>ENRIQUE ALONSO PLASCENCIA</t>
  </si>
  <si>
    <t>CARLOS ARTURO  CÓRDOVA COBOS</t>
  </si>
  <si>
    <t>JULIO CESAR OSORIO PEREZ</t>
  </si>
  <si>
    <t>RODRIGO CERDA CORNEJO</t>
  </si>
  <si>
    <t>LUISA MARÍA GUADALUPE CALDERÓN  HINOJOSA</t>
  </si>
  <si>
    <t>LUIS ANGEL BENAVIDES GARZA</t>
  </si>
  <si>
    <t>NORA VANESSA ESTRADA CALLES</t>
  </si>
  <si>
    <t>MARTHA BEATRIZ CORDOVA BERNAL</t>
  </si>
  <si>
    <t>ALBERTO VALENCIA BAÑUELOS</t>
  </si>
  <si>
    <t>PABLO RICARDO MONTAÑO BECKMANN</t>
  </si>
  <si>
    <t>MARIO HERNÁNDEZ HERRERA</t>
  </si>
  <si>
    <t>CARLOS ALBERTO  MANZO RODRÍGUEZ</t>
  </si>
  <si>
    <t>MARÍA GRACIELA PARRA  LÓPEZ</t>
  </si>
  <si>
    <t>PAUL ALFONSO LÓPEZ DE SANTA ANNA BAEZA</t>
  </si>
  <si>
    <t>WILBERTH LARA MONTEJO</t>
  </si>
  <si>
    <t>MARIA ANTONIETA PEREZ REYES</t>
  </si>
  <si>
    <t>VÍCTOR MANUEL AMEZCUA ARISTA</t>
  </si>
  <si>
    <t xml:space="preserve">ALMA TANIA  VITE  TORRES </t>
  </si>
  <si>
    <t>HILDEGARDO BACILIO GÓMEZ</t>
  </si>
  <si>
    <t>JURGEN GANSER CARBAJAL</t>
  </si>
  <si>
    <t>PABLO ROBERTO SHARPE CALZADA</t>
  </si>
  <si>
    <t>JESÚS GRACIA ARCHUNDIA</t>
  </si>
  <si>
    <t>VÍCTOR FAUSTINO AMEZCUA</t>
  </si>
  <si>
    <t>JESÚS HUMBERTO ALFARO BEDOYA</t>
  </si>
  <si>
    <t>MOISES RAUL RAMIREZ IZQUIERDO</t>
  </si>
  <si>
    <t>HIDALGO</t>
  </si>
  <si>
    <t>JULIO HUGO SÁNCHEZ QUIROZ</t>
  </si>
  <si>
    <t>FRANCISCO ROBERTO BRIBIESCAS MEDRANO</t>
  </si>
  <si>
    <t>FRANCISCO  ARELLANO CONDE</t>
  </si>
  <si>
    <t>DANIEL  ALTAFI VALLADARES</t>
  </si>
  <si>
    <t>JUAN JESÚS ANTONIO MANZUR OUDIE</t>
  </si>
  <si>
    <t>ILEANA ISLA MOYA</t>
  </si>
  <si>
    <t>GIOVANNA GABRIELA  AGUILAR  GUZMÁN</t>
  </si>
  <si>
    <t>GERARDO RODOLFO  TINAJERO  VILLARREAL</t>
  </si>
  <si>
    <t>ROLANDO IVÁN VALDEZ HERNÁNDEZ</t>
  </si>
  <si>
    <t>ARMEL CID DE LEÓN DÍAZ</t>
  </si>
  <si>
    <t>MARIO RAFAEL GONZÁLEZ SÁNCHEZ</t>
  </si>
  <si>
    <t>MANUEL HERIBERTO SANTILLAN MARTÍNEZ</t>
  </si>
  <si>
    <t>VÍCTOR MANUEL ESCOBAR  SÁNCHEZ</t>
  </si>
  <si>
    <t>OBILFRIDO GOMEZ ALVAREZ</t>
  </si>
  <si>
    <t>PAULO MAGAÑA RODRÍGUEZ</t>
  </si>
  <si>
    <t>FEDERICO GÓMEZ PÉREZ</t>
  </si>
  <si>
    <t>OSCAR OCTAVIO MARINA  ALEGRÍA</t>
  </si>
  <si>
    <t>OLGA VALENTINA TREVIÑO HINOJOSA</t>
  </si>
  <si>
    <t>YOLANDA ARAIZA SÁNCHEZ</t>
  </si>
  <si>
    <t>RAÚL GUAJARDO CANTÚ</t>
  </si>
  <si>
    <t>PAUL ERNESTO VELÁZQUEZ BENÍTEZ</t>
  </si>
  <si>
    <t>PUEBLA</t>
  </si>
  <si>
    <t>ABAYUBÁ MIZTLI ZIPAQUIRÁ DUCHÉ GARCÍA</t>
  </si>
  <si>
    <t>ANÍBAL GÓMEZ MARQUINA</t>
  </si>
  <si>
    <t>ANTONIO DE JESÚS DEL RÍO ARGUDIN</t>
  </si>
  <si>
    <t>YAMILETT  ORDUÑA SAIDE</t>
  </si>
  <si>
    <t>DANIELA GONZÁLEZ RODRÍGUEZ</t>
  </si>
  <si>
    <t>JUSTO  MONTESINOS  LÓPEZ</t>
  </si>
  <si>
    <t>COAHUILA</t>
  </si>
  <si>
    <t>GUILLERMO ANTONIO FLORES MÉNDEZ</t>
  </si>
  <si>
    <t>CITLALI GARCÍA LÓPEZ</t>
  </si>
  <si>
    <t>HUGO EDUARDO RODRIGUEZ TORRES</t>
  </si>
  <si>
    <t>MARTÍN AGUILAR PERÓN</t>
  </si>
  <si>
    <t>SONIA PATRICIA SOMBRERERO BELTRÁN</t>
  </si>
  <si>
    <t>JOEL RIGOBERTO ESTRADA RODRÍGUEZ</t>
  </si>
  <si>
    <t>MANUEL HUMBERTO PÉREZ BRAVO</t>
  </si>
  <si>
    <t>GREGORIO FARIAS MATEOS</t>
  </si>
  <si>
    <t>DEMETRIO ZAMORA SERRANO</t>
  </si>
  <si>
    <t>JOSE GARZA RODRIGUEZ</t>
  </si>
  <si>
    <t>MARISOL PÉREZ PRADO</t>
  </si>
  <si>
    <t>YASMIN CASTILLO GARCÍA</t>
  </si>
  <si>
    <t>JAIME MUELA CHÁVEZ</t>
  </si>
  <si>
    <t>QUINTANA ROO</t>
  </si>
  <si>
    <t>WEXFORD JAMES TOBIN CUNNINGHAM</t>
  </si>
  <si>
    <t>VÍCTOR JOEL ECHEVERRÍA VALENZUELA</t>
  </si>
  <si>
    <t>ANA MARÍA  AGUILAR  SILVA</t>
  </si>
  <si>
    <t>YUCATÁN</t>
  </si>
  <si>
    <t>IGNACIO CUAUHTÉMOC CEJUDO VALENCIA</t>
  </si>
  <si>
    <t>EVERARDO SÁNCHEZ RUIZ</t>
  </si>
  <si>
    <t>PEDRO GUSTAVO BARRAGÁN NUÑO</t>
  </si>
  <si>
    <t>JESÚS EMMANUEL MONTES DE OCA  ZUÑIGA</t>
  </si>
  <si>
    <t>OSIEL MONTES ALEGRÍA</t>
  </si>
  <si>
    <t>VIDAL BALDOMERO GONZÁLEZ OLMEDO</t>
  </si>
  <si>
    <t>JOSÉ ROSENDO RODRÍGUEZ CARRILLO</t>
  </si>
  <si>
    <t>CARLOS RENÉ PAREDES PEÑA</t>
  </si>
  <si>
    <t>OLIVA REBECA  CEBRECOS  RUIZ</t>
  </si>
  <si>
    <t>JUAN GABRIEL ROBLES BALLINAS</t>
  </si>
  <si>
    <t>MARIO ALEJANDRO ZAMORA  GARCÍA</t>
  </si>
  <si>
    <t>MARIAN MARTÍNEZ  RODRÍGUEZ</t>
  </si>
  <si>
    <t>FERNANDO RODRÍGUEZ OZUNA</t>
  </si>
  <si>
    <t>JORGE LUIS  HERNÁNDEZ  ALTAMIRANO</t>
  </si>
  <si>
    <t>CONRADO NAVARRETE GREGORIO</t>
  </si>
  <si>
    <t>MÓNICA GUADALUPE ABARCA GONZÁLEZ</t>
  </si>
  <si>
    <t>VIRGILIO HUMBERTO SERRANO PEREA</t>
  </si>
  <si>
    <t>JULIÁN FEDERICO GONZÁLEZ  HERRELL</t>
  </si>
  <si>
    <t>HANS SALAZAR CASTAÑEDA</t>
  </si>
  <si>
    <t>FENDER RAFAEL ACEVEDO HERNÁNDEZ</t>
  </si>
  <si>
    <t>OSCAR EMIGDIO TORRES GASSE</t>
  </si>
  <si>
    <t>PATRICIA RAMÍREZ SALINAS</t>
  </si>
  <si>
    <t>DAVID EUGENIO ELIZONDO CANTÚ</t>
  </si>
  <si>
    <t>MARIO MAURICIO HERNANDEZ GOMEZ</t>
  </si>
  <si>
    <t>JOSÉ EDUARDO  SANTOS GONZÁLEZ</t>
  </si>
  <si>
    <t>EUGENIO DE JESÚS ORANTES LESCIEUR</t>
  </si>
  <si>
    <t>MARÍA ESPERANZA CHOEL LACORTY</t>
  </si>
  <si>
    <t>CLAUDIA GUADALUPE MÉNEZ HERNÁNDEZ</t>
  </si>
  <si>
    <t>MACIEL ALEJANDRINA SÁNCHEZ RONQUILLO</t>
  </si>
  <si>
    <t>ADRIAN OCTAVIO SALINAS TOSTADO</t>
  </si>
  <si>
    <t>ANA KARIME ARGUILEZ HERNÁNDEZ</t>
  </si>
  <si>
    <t>GLORIA ELIZABETH GONZÁLEZ DAVALOS</t>
  </si>
  <si>
    <t>ROBERTO  COLLADO  CORREA</t>
  </si>
  <si>
    <t>ÁLVARO GUILLERMO MARTÍNEZ AGUILAR</t>
  </si>
  <si>
    <t>FILIBERTO MÉNDEZ TORRES</t>
  </si>
  <si>
    <t>EDGAR DARÍO BENÍTEZ RUIZ</t>
  </si>
  <si>
    <t>ROGACIANO GUSTAVO OTERO ORTIZ</t>
  </si>
  <si>
    <t>ÁNGEL REGALADO CASTILLO</t>
  </si>
  <si>
    <t>LUIS JAVIER ROBLES GUTIÉRREZ</t>
  </si>
  <si>
    <t>EDSON ARIEL MORENO RIVERA</t>
  </si>
  <si>
    <t>JOVITA AURORA VÁZQUEZ HERNÁNDEZ</t>
  </si>
  <si>
    <t>JUAN MANUEL MERCADO  GÓMEZ</t>
  </si>
  <si>
    <t>JAVIER HERNÁNDEZ DÍAZ</t>
  </si>
  <si>
    <t>ALFONSO IZCOATL ORTIZ RODRIGUEZ</t>
  </si>
  <si>
    <t>CARLOS ALBERTO  HERNÁNDEZ  PIMENTEL</t>
  </si>
  <si>
    <t>RAMÓN AVELLANA ORTIZ</t>
  </si>
  <si>
    <t>SERGIO EDMUNDO  SÁNCHEZLLANES  SANTA CRUZ</t>
  </si>
  <si>
    <t>NARCISO FILIBERTO NÁJERA GUILLÉN</t>
  </si>
  <si>
    <t>JOSE LUIS GARCÍA  FRAPELLI</t>
  </si>
  <si>
    <t>JORGE ALBERTO TORRES GONZALEZ</t>
  </si>
  <si>
    <t>GILLES SUBERVILLE BERAUD</t>
  </si>
  <si>
    <t>JORGE CARLOS RUIZ ROMERO</t>
  </si>
  <si>
    <t>JOSÉ GABRIEL BARRAGÁN  OJEDA</t>
  </si>
  <si>
    <t>JESÚS SILLER ROJAS</t>
  </si>
  <si>
    <t>ELIZABETH MORENO RIVERA</t>
  </si>
  <si>
    <t>HUGO CÉSAR MENA LÓPEZ</t>
  </si>
  <si>
    <t>CARLOS MANUEL SAUCEDO  A LA TORRE</t>
  </si>
  <si>
    <t>MARÍA DEL PILAR TALAVERA SALDAÑA</t>
  </si>
  <si>
    <t>GILBERTO  ANGELES  GALICIA</t>
  </si>
  <si>
    <t>FRANCISCO JAVIER REYES  CHÁVEZ</t>
  </si>
  <si>
    <t>MAGDALENO MORALES VALADES</t>
  </si>
  <si>
    <t>JOSÉ DOMINGO RINCÓN  HERNÁNDEZ</t>
  </si>
  <si>
    <t>MARTHA MARGARITA GARCÍA MULLER</t>
  </si>
  <si>
    <t>CANDIDA ELIZABETH VIVERO MARÍN</t>
  </si>
  <si>
    <t>GERARDO CLETO LÓPEZ BECERRA</t>
  </si>
  <si>
    <t>JOSÉ ARMANDO MARTÍNEZ GARCÍA</t>
  </si>
  <si>
    <t>VICENTE GARCÍA GONZÁLEZ</t>
  </si>
  <si>
    <t>HÉCTOR GARCÍA BARBA</t>
  </si>
  <si>
    <t>JOSÉ FERNANDO  AGUILAR  LÓPEZ</t>
  </si>
  <si>
    <t>EDIVORAS  LÓPEZ  RAMOS</t>
  </si>
  <si>
    <t>JAVIER ALFONSO PENAGOS  VILLAR</t>
  </si>
  <si>
    <t>JOSÉ ALBERTO GÓMEZ GUILLÉN</t>
  </si>
  <si>
    <t>JOSÉ LUIS TRUJILLO RUEDA</t>
  </si>
  <si>
    <t>ARTURO GARCIA ESTIUBARTE</t>
  </si>
  <si>
    <t xml:space="preserve">PABLO FERNANDO  HOYOS   HOYOS </t>
  </si>
  <si>
    <t>CRISPIN BARRERA PONCE</t>
  </si>
  <si>
    <t>LEVI GARCÍA TINOCO</t>
  </si>
  <si>
    <t>JOSÉ LUIS  ARRIETA  CABRERA</t>
  </si>
  <si>
    <t>RAÚL RICARDO  DÍAZ CONTRERAS</t>
  </si>
  <si>
    <t>HÉCTOR ADOLFO ALTUZAR GUZMÁN</t>
  </si>
  <si>
    <t>ALBERTO ISRAEL ÁLVAREZ  SUÁREZ</t>
  </si>
  <si>
    <t>DAVID ALEJANDRO  HUERTA  GARCÍA</t>
  </si>
  <si>
    <t>FELIPE DANIEL RUANOVA ZÁRATE</t>
  </si>
  <si>
    <t>VICTOR HUGO ZAMORA ARELLANO</t>
  </si>
  <si>
    <t>MIGUEL ÁNGEL ZUÑIGA MEDINA</t>
  </si>
  <si>
    <t>KARLA GEORGINA ALVARADO PELAYO</t>
  </si>
  <si>
    <t>AURORA YURACY NIETO ESPINOZA</t>
  </si>
  <si>
    <t>FLORIBERTO HERNÁNDEZ GIL</t>
  </si>
  <si>
    <t>MARCO ANTONIO ARREDONDO BRAVO</t>
  </si>
  <si>
    <t>JORGE ARTURO RAMÍREZ PATIÑO</t>
  </si>
  <si>
    <t>CARLOS ALONSO ESPINOZA  GONZALEZ</t>
  </si>
  <si>
    <t>JORGE TORRES PARÉS</t>
  </si>
  <si>
    <t>JAIME JAIR SANDOVAL ÁLVAREZ</t>
  </si>
  <si>
    <t>JUAN CARLOS PÉREZ VARGAS</t>
  </si>
  <si>
    <t>JESÚS NOÉ GARZA LERMA</t>
  </si>
  <si>
    <t>JUAN ANTONIO COSSIO VALENZUELA</t>
  </si>
  <si>
    <t>ABRAHAN GREGORIO AGUILAR MORENO</t>
  </si>
  <si>
    <t>ALBERTO MURILLO RAMÍREZ</t>
  </si>
  <si>
    <t>ANDRÉS VÁZQUEZ CRUZ</t>
  </si>
  <si>
    <t>ARMANDO PAUL ÁLVAREZ SALAZAR</t>
  </si>
  <si>
    <t>CLOVIS EUGENIO REMUSAT ARANA</t>
  </si>
  <si>
    <t>JUAN CARLOS  CABRERA  MORALES</t>
  </si>
  <si>
    <t>OSVALDO VALDÉS ORTEGA</t>
  </si>
  <si>
    <t>PEDRO ALEJANDRO VILLANUEVA ESCABI</t>
  </si>
  <si>
    <t>ROSALBA BERNAL</t>
  </si>
  <si>
    <t>RUBÉN DARÍO SOTELO CRUZ</t>
  </si>
  <si>
    <t>VALDEMAR ORDOÑEZ RUIZ</t>
  </si>
  <si>
    <t>Aspirantes a una diputación federal (184)</t>
  </si>
  <si>
    <t>Aspirantes a una senaduría (55)</t>
  </si>
  <si>
    <t>Aspirantes a la Presidencia de la República (48)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</si>
</sst>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_ ;\-#,##0\ "/>
    <numFmt numFmtId="165" formatCode="0.0"/>
    <numFmt numFmtId="166" formatCode="0.0%"/>
    <numFmt numFmtId="167" formatCode="_-* #,##0_-;\-* #,##0_-;_-* &quot;-&quot;??_-;_-@_-"/>
  </numFmts>
  <fonts count="14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8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66003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/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3" fontId="5" fillId="0" borderId="1" xfId="20" applyNumberFormat="1" applyFont="1" applyBorder="1" applyAlignment="1">
      <alignment horizontal="center" vertical="center"/>
    </xf>
    <xf numFmtId="10" fontId="5" fillId="0" borderId="1" xfId="21" applyNumberFormat="1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66" fontId="5" fillId="0" borderId="1" xfId="2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7" fontId="5" fillId="3" borderId="1" xfId="20" applyNumberFormat="1" applyFont="1" applyFill="1" applyBorder="1" applyAlignment="1" quotePrefix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3" fontId="5" fillId="3" borderId="1" xfId="0" applyNumberFormat="1" applyFont="1" applyFill="1" applyBorder="1" applyAlignment="1" quotePrefix="1">
      <alignment horizontal="center" vertical="center"/>
    </xf>
    <xf numFmtId="1" fontId="5" fillId="3" borderId="1" xfId="0" applyNumberFormat="1" applyFont="1" applyFill="1" applyBorder="1" applyAlignment="1" quotePrefix="1">
      <alignment horizontal="center" vertical="center"/>
    </xf>
    <xf numFmtId="3" fontId="5" fillId="0" borderId="1" xfId="0" applyNumberFormat="1" applyFont="1" applyBorder="1" applyAlignment="1" quotePrefix="1">
      <alignment horizontal="center" vertical="center"/>
    </xf>
    <xf numFmtId="1" fontId="5" fillId="0" borderId="1" xfId="0" applyNumberFormat="1" applyFont="1" applyBorder="1" applyAlignment="1" quotePrefix="1">
      <alignment horizontal="center" vertical="center"/>
    </xf>
    <xf numFmtId="0" fontId="0" fillId="0" borderId="1" xfId="0" applyFont="1" applyBorder="1"/>
    <xf numFmtId="0" fontId="0" fillId="3" borderId="1" xfId="0" applyFont="1" applyFill="1" applyBorder="1" applyAlignment="1">
      <alignment horizontal="center" vertical="center"/>
    </xf>
    <xf numFmtId="3" fontId="5" fillId="3" borderId="1" xfId="2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9" fontId="3" fillId="2" borderId="1" xfId="2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165" fontId="8" fillId="2" borderId="0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164" fontId="5" fillId="0" borderId="1" xfId="20" applyNumberFormat="1" applyFont="1" applyBorder="1" applyAlignment="1">
      <alignment horizontal="center"/>
    </xf>
    <xf numFmtId="166" fontId="5" fillId="0" borderId="1" xfId="21" applyNumberFormat="1" applyFont="1" applyBorder="1" applyAlignment="1">
      <alignment horizontal="center"/>
    </xf>
    <xf numFmtId="1" fontId="5" fillId="0" borderId="1" xfId="2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 quotePrefix="1">
      <alignment horizontal="center" vertical="center"/>
    </xf>
    <xf numFmtId="9" fontId="5" fillId="0" borderId="1" xfId="21" applyNumberFormat="1" applyFont="1" applyBorder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6" fontId="9" fillId="2" borderId="3" xfId="21" applyNumberFormat="1" applyFont="1" applyFill="1" applyBorder="1" applyAlignment="1">
      <alignment horizontal="center" vertical="center"/>
    </xf>
    <xf numFmtId="0" fontId="0" fillId="2" borderId="0" xfId="0" applyFill="1"/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center" vertical="center"/>
    </xf>
    <xf numFmtId="0" fontId="0" fillId="5" borderId="0" xfId="0" applyFill="1"/>
    <xf numFmtId="0" fontId="10" fillId="5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9" fontId="2" fillId="2" borderId="1" xfId="2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 wrapText="1"/>
    </xf>
    <xf numFmtId="165" fontId="7" fillId="2" borderId="0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/>
    <xf numFmtId="3" fontId="12" fillId="0" borderId="1" xfId="0" applyNumberFormat="1" applyFont="1" applyBorder="1" applyAlignment="1">
      <alignment horizontal="center" vertical="center"/>
    </xf>
    <xf numFmtId="3" fontId="12" fillId="0" borderId="1" xfId="20" applyNumberFormat="1" applyFont="1" applyBorder="1" applyAlignment="1">
      <alignment horizontal="center" vertical="center"/>
    </xf>
    <xf numFmtId="10" fontId="12" fillId="0" borderId="1" xfId="21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166" fontId="12" fillId="0" borderId="1" xfId="21" applyNumberFormat="1" applyFont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/>
    </xf>
    <xf numFmtId="166" fontId="12" fillId="4" borderId="1" xfId="21" applyNumberFormat="1" applyFont="1" applyFill="1" applyBorder="1" applyAlignment="1">
      <alignment horizontal="center" vertical="center"/>
    </xf>
    <xf numFmtId="49" fontId="12" fillId="0" borderId="1" xfId="0" applyNumberFormat="1" applyFont="1" applyBorder="1" applyAlignment="1" quotePrefix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3" fontId="12" fillId="0" borderId="1" xfId="20" applyNumberFormat="1" applyFont="1" applyFill="1" applyBorder="1" applyAlignment="1">
      <alignment horizontal="center" vertical="center"/>
    </xf>
    <xf numFmtId="10" fontId="12" fillId="0" borderId="1" xfId="21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166" fontId="12" fillId="0" borderId="1" xfId="21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85725</xdr:rowOff>
    </xdr:from>
    <xdr:to>
      <xdr:col>1</xdr:col>
      <xdr:colOff>2028825</xdr:colOff>
      <xdr:row>0</xdr:row>
      <xdr:rowOff>723900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1790700" cy="638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1</xdr:col>
      <xdr:colOff>752475</xdr:colOff>
      <xdr:row>0</xdr:row>
      <xdr:rowOff>742950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1971675" cy="695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114300</xdr:rowOff>
    </xdr:from>
    <xdr:to>
      <xdr:col>2</xdr:col>
      <xdr:colOff>762000</xdr:colOff>
      <xdr:row>0</xdr:row>
      <xdr:rowOff>809625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14300"/>
          <a:ext cx="1971675" cy="6953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52"/>
  <sheetViews>
    <sheetView workbookViewId="0" topLeftCell="B1">
      <selection activeCell="B1" sqref="B1:L1"/>
    </sheetView>
  </sheetViews>
  <sheetFormatPr defaultColWidth="11.00390625" defaultRowHeight="15.75"/>
  <cols>
    <col min="1" max="1" width="10.875" style="0" hidden="1" customWidth="1"/>
    <col min="2" max="2" width="45.625" style="0" customWidth="1"/>
    <col min="3" max="3" width="14.625" style="0" customWidth="1"/>
    <col min="4" max="4" width="12.625" style="0" customWidth="1"/>
    <col min="5" max="5" width="21.50390625" style="0" customWidth="1"/>
    <col min="6" max="6" width="18.125" style="0" customWidth="1"/>
    <col min="7" max="7" width="19.125" style="0" customWidth="1"/>
    <col min="8" max="8" width="16.00390625" style="0" customWidth="1"/>
    <col min="9" max="9" width="16.625" style="0" customWidth="1"/>
    <col min="11" max="11" width="14.50390625" style="0" customWidth="1"/>
    <col min="12" max="12" width="13.625" style="0" customWidth="1"/>
    <col min="13" max="29" width="10.875" style="57" customWidth="1"/>
  </cols>
  <sheetData>
    <row r="1" spans="2:12" s="57" customFormat="1" ht="71.1" customHeight="1">
      <c r="B1" s="82" t="s">
        <v>350</v>
      </c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2:12" ht="71.1" customHeight="1">
      <c r="B2" s="2" t="s">
        <v>15</v>
      </c>
      <c r="C2" s="2" t="s">
        <v>1</v>
      </c>
      <c r="D2" s="3" t="s">
        <v>2</v>
      </c>
      <c r="E2" s="4" t="s">
        <v>3</v>
      </c>
      <c r="F2" s="5" t="s">
        <v>4</v>
      </c>
      <c r="G2" s="5" t="s">
        <v>5</v>
      </c>
      <c r="H2" s="6" t="s">
        <v>6</v>
      </c>
      <c r="I2" s="6" t="s">
        <v>7</v>
      </c>
      <c r="J2" s="2" t="s">
        <v>16</v>
      </c>
      <c r="K2" s="2" t="s">
        <v>17</v>
      </c>
      <c r="L2" s="2" t="s">
        <v>18</v>
      </c>
    </row>
    <row r="3" spans="2:12" ht="15.75">
      <c r="B3" s="2" t="s">
        <v>19</v>
      </c>
      <c r="C3" s="1" t="s">
        <v>8</v>
      </c>
      <c r="D3" s="7" t="s">
        <v>9</v>
      </c>
      <c r="E3" s="8" t="s">
        <v>10</v>
      </c>
      <c r="F3" s="1" t="s">
        <v>11</v>
      </c>
      <c r="G3" s="1" t="s">
        <v>12</v>
      </c>
      <c r="H3" s="9" t="s">
        <v>13</v>
      </c>
      <c r="I3" s="9" t="s">
        <v>14</v>
      </c>
      <c r="J3" s="10" t="s">
        <v>20</v>
      </c>
      <c r="K3" s="10" t="s">
        <v>21</v>
      </c>
      <c r="L3" s="2"/>
    </row>
    <row r="4" spans="2:12" ht="15.75">
      <c r="B4" s="11" t="s">
        <v>22</v>
      </c>
      <c r="C4" s="12">
        <v>50224</v>
      </c>
      <c r="D4" s="12">
        <v>21855</v>
      </c>
      <c r="E4" s="12">
        <v>2997</v>
      </c>
      <c r="F4" s="13">
        <f aca="true" t="shared" si="0" ref="F4:F43">E4/D4</f>
        <v>0.13713109128345916</v>
      </c>
      <c r="G4" s="12">
        <v>18858</v>
      </c>
      <c r="H4" s="12">
        <f aca="true" t="shared" si="1" ref="H4:H43">C4/E4</f>
        <v>16.758091424758092</v>
      </c>
      <c r="I4" s="12">
        <f aca="true" t="shared" si="2" ref="I4:I43">C4/D4</f>
        <v>2.298055364905056</v>
      </c>
      <c r="J4" s="14">
        <v>866593</v>
      </c>
      <c r="K4" s="15">
        <f aca="true" t="shared" si="3" ref="K4:K43">C4/J4</f>
        <v>0.057955695464883744</v>
      </c>
      <c r="L4" s="16">
        <v>1</v>
      </c>
    </row>
    <row r="5" spans="2:12" ht="15.75">
      <c r="B5" s="11" t="s">
        <v>23</v>
      </c>
      <c r="C5" s="12">
        <v>36796</v>
      </c>
      <c r="D5" s="12">
        <v>8269</v>
      </c>
      <c r="E5" s="12">
        <v>1999</v>
      </c>
      <c r="F5" s="13">
        <f t="shared" si="0"/>
        <v>0.24174628129157094</v>
      </c>
      <c r="G5" s="12">
        <v>6270</v>
      </c>
      <c r="H5" s="12">
        <f t="shared" si="1"/>
        <v>18.4072036018009</v>
      </c>
      <c r="I5" s="12">
        <f t="shared" si="2"/>
        <v>4.449873019712178</v>
      </c>
      <c r="J5" s="14">
        <v>866593</v>
      </c>
      <c r="K5" s="15">
        <f t="shared" si="3"/>
        <v>0.04246053222216196</v>
      </c>
      <c r="L5" s="16">
        <v>2</v>
      </c>
    </row>
    <row r="6" spans="2:12" ht="15.75">
      <c r="B6" s="11" t="s">
        <v>24</v>
      </c>
      <c r="C6" s="12">
        <v>16575</v>
      </c>
      <c r="D6" s="12">
        <v>3790</v>
      </c>
      <c r="E6" s="12">
        <v>1190</v>
      </c>
      <c r="F6" s="13">
        <f t="shared" si="0"/>
        <v>0.31398416886543534</v>
      </c>
      <c r="G6" s="12">
        <v>2600</v>
      </c>
      <c r="H6" s="12">
        <f t="shared" si="1"/>
        <v>13.928571428571429</v>
      </c>
      <c r="I6" s="12">
        <f t="shared" si="2"/>
        <v>4.37335092348285</v>
      </c>
      <c r="J6" s="14">
        <v>866593</v>
      </c>
      <c r="K6" s="15">
        <f t="shared" si="3"/>
        <v>0.01912662576318987</v>
      </c>
      <c r="L6" s="16">
        <v>3</v>
      </c>
    </row>
    <row r="7" spans="2:12" ht="15.75">
      <c r="B7" s="11" t="s">
        <v>25</v>
      </c>
      <c r="C7" s="12">
        <v>11625</v>
      </c>
      <c r="D7" s="12">
        <v>4273</v>
      </c>
      <c r="E7" s="12">
        <v>606</v>
      </c>
      <c r="F7" s="13">
        <f t="shared" si="0"/>
        <v>0.1418207348467119</v>
      </c>
      <c r="G7" s="12">
        <v>3667</v>
      </c>
      <c r="H7" s="12">
        <f t="shared" si="1"/>
        <v>19.183168316831683</v>
      </c>
      <c r="I7" s="12">
        <f t="shared" si="2"/>
        <v>2.720571027381231</v>
      </c>
      <c r="J7" s="14">
        <v>866593</v>
      </c>
      <c r="K7" s="15">
        <f t="shared" si="3"/>
        <v>0.013414601779612805</v>
      </c>
      <c r="L7" s="16">
        <v>4</v>
      </c>
    </row>
    <row r="8" spans="2:12" ht="15.75">
      <c r="B8" s="11" t="s">
        <v>26</v>
      </c>
      <c r="C8" s="12">
        <v>8694</v>
      </c>
      <c r="D8" s="12">
        <v>3729</v>
      </c>
      <c r="E8" s="12">
        <v>710</v>
      </c>
      <c r="F8" s="13">
        <f t="shared" si="0"/>
        <v>0.19039957093054438</v>
      </c>
      <c r="G8" s="12">
        <v>3019</v>
      </c>
      <c r="H8" s="12">
        <f t="shared" si="1"/>
        <v>12.24507042253521</v>
      </c>
      <c r="I8" s="12">
        <f t="shared" si="2"/>
        <v>2.331456154465004</v>
      </c>
      <c r="J8" s="14">
        <v>866593</v>
      </c>
      <c r="K8" s="15">
        <f t="shared" si="3"/>
        <v>0.010032391214791719</v>
      </c>
      <c r="L8" s="16">
        <v>5</v>
      </c>
    </row>
    <row r="9" spans="2:12" ht="15.75">
      <c r="B9" s="11" t="s">
        <v>27</v>
      </c>
      <c r="C9" s="12">
        <v>818</v>
      </c>
      <c r="D9" s="12">
        <v>44</v>
      </c>
      <c r="E9" s="12">
        <v>35</v>
      </c>
      <c r="F9" s="13">
        <f t="shared" si="0"/>
        <v>0.7954545454545454</v>
      </c>
      <c r="G9" s="12">
        <v>9</v>
      </c>
      <c r="H9" s="12">
        <f t="shared" si="1"/>
        <v>23.37142857142857</v>
      </c>
      <c r="I9" s="12">
        <f t="shared" si="2"/>
        <v>18.59090909090909</v>
      </c>
      <c r="J9" s="14">
        <v>866593</v>
      </c>
      <c r="K9" s="15">
        <f t="shared" si="3"/>
        <v>0.0009439263875890989</v>
      </c>
      <c r="L9" s="16">
        <v>6</v>
      </c>
    </row>
    <row r="10" spans="2:12" ht="15.75">
      <c r="B10" s="11" t="s">
        <v>28</v>
      </c>
      <c r="C10" s="12">
        <v>595</v>
      </c>
      <c r="D10" s="12">
        <v>70</v>
      </c>
      <c r="E10" s="12">
        <v>10</v>
      </c>
      <c r="F10" s="13">
        <f t="shared" si="0"/>
        <v>0.14285714285714285</v>
      </c>
      <c r="G10" s="12">
        <v>60</v>
      </c>
      <c r="H10" s="12">
        <f t="shared" si="1"/>
        <v>59.5</v>
      </c>
      <c r="I10" s="12">
        <f t="shared" si="2"/>
        <v>8.5</v>
      </c>
      <c r="J10" s="14">
        <v>866593</v>
      </c>
      <c r="K10" s="15">
        <f t="shared" si="3"/>
        <v>0.0006865968222683544</v>
      </c>
      <c r="L10" s="16">
        <v>7</v>
      </c>
    </row>
    <row r="11" spans="2:12" ht="15.75">
      <c r="B11" s="11" t="s">
        <v>29</v>
      </c>
      <c r="C11" s="12">
        <v>462</v>
      </c>
      <c r="D11" s="12">
        <v>94</v>
      </c>
      <c r="E11" s="12">
        <v>31</v>
      </c>
      <c r="F11" s="13">
        <f t="shared" si="0"/>
        <v>0.32978723404255317</v>
      </c>
      <c r="G11" s="12">
        <v>63</v>
      </c>
      <c r="H11" s="12">
        <f t="shared" si="1"/>
        <v>14.903225806451612</v>
      </c>
      <c r="I11" s="12">
        <f t="shared" si="2"/>
        <v>4.914893617021277</v>
      </c>
      <c r="J11" s="14">
        <v>866593</v>
      </c>
      <c r="K11" s="15">
        <f t="shared" si="3"/>
        <v>0.0005331222384671927</v>
      </c>
      <c r="L11" s="16">
        <v>8</v>
      </c>
    </row>
    <row r="12" spans="2:12" ht="15.75">
      <c r="B12" s="11" t="s">
        <v>30</v>
      </c>
      <c r="C12" s="12">
        <v>420</v>
      </c>
      <c r="D12" s="12">
        <v>179</v>
      </c>
      <c r="E12" s="12">
        <v>47</v>
      </c>
      <c r="F12" s="13">
        <f t="shared" si="0"/>
        <v>0.26256983240223464</v>
      </c>
      <c r="G12" s="12">
        <v>132</v>
      </c>
      <c r="H12" s="12">
        <f t="shared" si="1"/>
        <v>8.936170212765957</v>
      </c>
      <c r="I12" s="12">
        <f t="shared" si="2"/>
        <v>2.346368715083799</v>
      </c>
      <c r="J12" s="14">
        <v>866593</v>
      </c>
      <c r="K12" s="15">
        <f t="shared" si="3"/>
        <v>0.00048465658042472074</v>
      </c>
      <c r="L12" s="16">
        <v>9</v>
      </c>
    </row>
    <row r="13" spans="2:12" ht="15.75">
      <c r="B13" s="11" t="s">
        <v>31</v>
      </c>
      <c r="C13" s="12">
        <v>413</v>
      </c>
      <c r="D13" s="12">
        <v>53</v>
      </c>
      <c r="E13" s="12">
        <v>14</v>
      </c>
      <c r="F13" s="13">
        <f t="shared" si="0"/>
        <v>0.2641509433962264</v>
      </c>
      <c r="G13" s="12">
        <v>39</v>
      </c>
      <c r="H13" s="12">
        <f t="shared" si="1"/>
        <v>29.5</v>
      </c>
      <c r="I13" s="12">
        <f t="shared" si="2"/>
        <v>7.7924528301886795</v>
      </c>
      <c r="J13" s="14">
        <v>866593</v>
      </c>
      <c r="K13" s="15">
        <f t="shared" si="3"/>
        <v>0.0004765789707509754</v>
      </c>
      <c r="L13" s="16">
        <v>10</v>
      </c>
    </row>
    <row r="14" spans="2:12" ht="15.75">
      <c r="B14" s="11" t="s">
        <v>32</v>
      </c>
      <c r="C14" s="12">
        <v>273</v>
      </c>
      <c r="D14" s="12">
        <v>108</v>
      </c>
      <c r="E14" s="12">
        <v>36</v>
      </c>
      <c r="F14" s="13">
        <f t="shared" si="0"/>
        <v>0.3333333333333333</v>
      </c>
      <c r="G14" s="12">
        <v>72</v>
      </c>
      <c r="H14" s="12">
        <f t="shared" si="1"/>
        <v>7.583333333333333</v>
      </c>
      <c r="I14" s="12">
        <f t="shared" si="2"/>
        <v>2.5277777777777777</v>
      </c>
      <c r="J14" s="14">
        <v>866593</v>
      </c>
      <c r="K14" s="15">
        <f t="shared" si="3"/>
        <v>0.0003150267772760685</v>
      </c>
      <c r="L14" s="16">
        <v>11</v>
      </c>
    </row>
    <row r="15" spans="2:12" ht="15.75">
      <c r="B15" s="11" t="s">
        <v>33</v>
      </c>
      <c r="C15" s="12">
        <v>253</v>
      </c>
      <c r="D15" s="12">
        <v>124</v>
      </c>
      <c r="E15" s="12">
        <v>24</v>
      </c>
      <c r="F15" s="13">
        <f t="shared" si="0"/>
        <v>0.1935483870967742</v>
      </c>
      <c r="G15" s="12">
        <v>100</v>
      </c>
      <c r="H15" s="12">
        <f t="shared" si="1"/>
        <v>10.541666666666666</v>
      </c>
      <c r="I15" s="12">
        <f t="shared" si="2"/>
        <v>2.0403225806451615</v>
      </c>
      <c r="J15" s="14">
        <v>866593</v>
      </c>
      <c r="K15" s="15">
        <f t="shared" si="3"/>
        <v>0.0002919478924939389</v>
      </c>
      <c r="L15" s="16">
        <v>12</v>
      </c>
    </row>
    <row r="16" spans="2:12" ht="15.75">
      <c r="B16" s="11" t="s">
        <v>34</v>
      </c>
      <c r="C16" s="12">
        <v>242</v>
      </c>
      <c r="D16" s="12">
        <v>220</v>
      </c>
      <c r="E16" s="12">
        <v>25</v>
      </c>
      <c r="F16" s="13">
        <f t="shared" si="0"/>
        <v>0.11363636363636363</v>
      </c>
      <c r="G16" s="12">
        <v>195</v>
      </c>
      <c r="H16" s="12">
        <f t="shared" si="1"/>
        <v>9.68</v>
      </c>
      <c r="I16" s="12">
        <f t="shared" si="2"/>
        <v>1.1</v>
      </c>
      <c r="J16" s="14">
        <v>866593</v>
      </c>
      <c r="K16" s="15">
        <f t="shared" si="3"/>
        <v>0.00027925450586376764</v>
      </c>
      <c r="L16" s="16">
        <v>13</v>
      </c>
    </row>
    <row r="17" spans="2:12" ht="15.75">
      <c r="B17" s="11" t="s">
        <v>35</v>
      </c>
      <c r="C17" s="12">
        <v>193</v>
      </c>
      <c r="D17" s="12">
        <v>65</v>
      </c>
      <c r="E17" s="12">
        <v>7</v>
      </c>
      <c r="F17" s="13">
        <f t="shared" si="0"/>
        <v>0.1076923076923077</v>
      </c>
      <c r="G17" s="12">
        <v>58</v>
      </c>
      <c r="H17" s="12">
        <f t="shared" si="1"/>
        <v>27.571428571428573</v>
      </c>
      <c r="I17" s="12">
        <f t="shared" si="2"/>
        <v>2.9692307692307693</v>
      </c>
      <c r="J17" s="14">
        <v>866593</v>
      </c>
      <c r="K17" s="15">
        <f t="shared" si="3"/>
        <v>0.00022271123814755024</v>
      </c>
      <c r="L17" s="16">
        <v>14</v>
      </c>
    </row>
    <row r="18" spans="2:12" ht="15.75">
      <c r="B18" s="11" t="s">
        <v>36</v>
      </c>
      <c r="C18" s="12">
        <v>183</v>
      </c>
      <c r="D18" s="12">
        <v>78</v>
      </c>
      <c r="E18" s="12">
        <v>23</v>
      </c>
      <c r="F18" s="13">
        <f t="shared" si="0"/>
        <v>0.2948717948717949</v>
      </c>
      <c r="G18" s="12">
        <v>55</v>
      </c>
      <c r="H18" s="12">
        <f t="shared" si="1"/>
        <v>7.956521739130435</v>
      </c>
      <c r="I18" s="12">
        <f t="shared" si="2"/>
        <v>2.3461538461538463</v>
      </c>
      <c r="J18" s="14">
        <v>866593</v>
      </c>
      <c r="K18" s="15">
        <f t="shared" si="3"/>
        <v>0.00021117179575648546</v>
      </c>
      <c r="L18" s="16">
        <v>15</v>
      </c>
    </row>
    <row r="19" spans="2:12" ht="15.75">
      <c r="B19" s="11" t="s">
        <v>37</v>
      </c>
      <c r="C19" s="12">
        <v>128</v>
      </c>
      <c r="D19" s="12">
        <v>76</v>
      </c>
      <c r="E19" s="12">
        <v>18</v>
      </c>
      <c r="F19" s="13">
        <f t="shared" si="0"/>
        <v>0.23684210526315788</v>
      </c>
      <c r="G19" s="12">
        <v>58</v>
      </c>
      <c r="H19" s="12">
        <f t="shared" si="1"/>
        <v>7.111111111111111</v>
      </c>
      <c r="I19" s="12">
        <f t="shared" si="2"/>
        <v>1.6842105263157894</v>
      </c>
      <c r="J19" s="14">
        <v>866593</v>
      </c>
      <c r="K19" s="15">
        <f t="shared" si="3"/>
        <v>0.00014770486260562917</v>
      </c>
      <c r="L19" s="16">
        <v>16</v>
      </c>
    </row>
    <row r="20" spans="2:12" ht="15.75">
      <c r="B20" s="11" t="s">
        <v>38</v>
      </c>
      <c r="C20" s="12">
        <v>117</v>
      </c>
      <c r="D20" s="12">
        <v>41</v>
      </c>
      <c r="E20" s="12">
        <v>14</v>
      </c>
      <c r="F20" s="13">
        <f t="shared" si="0"/>
        <v>0.34146341463414637</v>
      </c>
      <c r="G20" s="12">
        <v>27</v>
      </c>
      <c r="H20" s="12">
        <f t="shared" si="1"/>
        <v>8.357142857142858</v>
      </c>
      <c r="I20" s="12">
        <f t="shared" si="2"/>
        <v>2.8536585365853657</v>
      </c>
      <c r="J20" s="14">
        <v>866593</v>
      </c>
      <c r="K20" s="15">
        <f t="shared" si="3"/>
        <v>0.00013501147597545793</v>
      </c>
      <c r="L20" s="16">
        <v>17</v>
      </c>
    </row>
    <row r="21" spans="2:12" ht="15.75">
      <c r="B21" s="11" t="s">
        <v>39</v>
      </c>
      <c r="C21" s="12">
        <v>111</v>
      </c>
      <c r="D21" s="12">
        <v>56</v>
      </c>
      <c r="E21" s="12">
        <v>11</v>
      </c>
      <c r="F21" s="13">
        <f t="shared" si="0"/>
        <v>0.19642857142857142</v>
      </c>
      <c r="G21" s="12">
        <v>45</v>
      </c>
      <c r="H21" s="12">
        <f t="shared" si="1"/>
        <v>10.090909090909092</v>
      </c>
      <c r="I21" s="12">
        <f t="shared" si="2"/>
        <v>1.9821428571428572</v>
      </c>
      <c r="J21" s="14">
        <v>866593</v>
      </c>
      <c r="K21" s="15">
        <f t="shared" si="3"/>
        <v>0.00012808781054081904</v>
      </c>
      <c r="L21" s="16">
        <v>18</v>
      </c>
    </row>
    <row r="22" spans="2:12" ht="15.75">
      <c r="B22" s="11" t="s">
        <v>40</v>
      </c>
      <c r="C22" s="12">
        <v>109</v>
      </c>
      <c r="D22" s="12">
        <v>101</v>
      </c>
      <c r="E22" s="12">
        <v>13</v>
      </c>
      <c r="F22" s="13">
        <f t="shared" si="0"/>
        <v>0.12871287128712872</v>
      </c>
      <c r="G22" s="12">
        <v>88</v>
      </c>
      <c r="H22" s="12">
        <f t="shared" si="1"/>
        <v>8.384615384615385</v>
      </c>
      <c r="I22" s="12">
        <f t="shared" si="2"/>
        <v>1.0792079207920793</v>
      </c>
      <c r="J22" s="14">
        <v>866593</v>
      </c>
      <c r="K22" s="15">
        <f t="shared" si="3"/>
        <v>0.00012577992206260608</v>
      </c>
      <c r="L22" s="16">
        <v>19</v>
      </c>
    </row>
    <row r="23" spans="2:12" ht="15.75">
      <c r="B23" s="11" t="s">
        <v>41</v>
      </c>
      <c r="C23" s="12">
        <v>104</v>
      </c>
      <c r="D23" s="12">
        <v>117</v>
      </c>
      <c r="E23" s="12">
        <v>10</v>
      </c>
      <c r="F23" s="13">
        <f t="shared" si="0"/>
        <v>0.08547008547008547</v>
      </c>
      <c r="G23" s="12">
        <v>107</v>
      </c>
      <c r="H23" s="12">
        <f t="shared" si="1"/>
        <v>10.4</v>
      </c>
      <c r="I23" s="12">
        <f t="shared" si="2"/>
        <v>0.8888888888888888</v>
      </c>
      <c r="J23" s="14">
        <v>866593</v>
      </c>
      <c r="K23" s="15">
        <f t="shared" si="3"/>
        <v>0.0001200102008670737</v>
      </c>
      <c r="L23" s="16">
        <v>20</v>
      </c>
    </row>
    <row r="24" spans="2:12" ht="15.75">
      <c r="B24" s="11" t="s">
        <v>42</v>
      </c>
      <c r="C24" s="12">
        <v>91</v>
      </c>
      <c r="D24" s="12">
        <v>30</v>
      </c>
      <c r="E24" s="12">
        <v>7</v>
      </c>
      <c r="F24" s="13">
        <f t="shared" si="0"/>
        <v>0.23333333333333334</v>
      </c>
      <c r="G24" s="12">
        <v>23</v>
      </c>
      <c r="H24" s="12">
        <f t="shared" si="1"/>
        <v>13</v>
      </c>
      <c r="I24" s="12">
        <f t="shared" si="2"/>
        <v>3.033333333333333</v>
      </c>
      <c r="J24" s="14">
        <v>866593</v>
      </c>
      <c r="K24" s="15">
        <f t="shared" si="3"/>
        <v>0.00010500892575868948</v>
      </c>
      <c r="L24" s="16">
        <v>21</v>
      </c>
    </row>
    <row r="25" spans="2:12" ht="15.75">
      <c r="B25" s="11" t="s">
        <v>43</v>
      </c>
      <c r="C25" s="12">
        <v>89</v>
      </c>
      <c r="D25" s="12">
        <v>137</v>
      </c>
      <c r="E25" s="12">
        <v>16</v>
      </c>
      <c r="F25" s="13">
        <f t="shared" si="0"/>
        <v>0.11678832116788321</v>
      </c>
      <c r="G25" s="12">
        <v>121</v>
      </c>
      <c r="H25" s="12">
        <f t="shared" si="1"/>
        <v>5.5625</v>
      </c>
      <c r="I25" s="12">
        <f t="shared" si="2"/>
        <v>0.6496350364963503</v>
      </c>
      <c r="J25" s="14">
        <v>866593</v>
      </c>
      <c r="K25" s="15">
        <f t="shared" si="3"/>
        <v>0.00010270103728047654</v>
      </c>
      <c r="L25" s="16">
        <v>22</v>
      </c>
    </row>
    <row r="26" spans="2:12" ht="15.75">
      <c r="B26" s="11" t="s">
        <v>44</v>
      </c>
      <c r="C26" s="12">
        <v>61</v>
      </c>
      <c r="D26" s="12">
        <v>13</v>
      </c>
      <c r="E26" s="12">
        <v>5</v>
      </c>
      <c r="F26" s="13">
        <f t="shared" si="0"/>
        <v>0.38461538461538464</v>
      </c>
      <c r="G26" s="12">
        <v>8</v>
      </c>
      <c r="H26" s="12">
        <f t="shared" si="1"/>
        <v>12.2</v>
      </c>
      <c r="I26" s="12">
        <f t="shared" si="2"/>
        <v>4.6923076923076925</v>
      </c>
      <c r="J26" s="14">
        <v>866593</v>
      </c>
      <c r="K26" s="15">
        <f t="shared" si="3"/>
        <v>7.039059858549516E-05</v>
      </c>
      <c r="L26" s="16">
        <v>23</v>
      </c>
    </row>
    <row r="27" spans="2:12" ht="15.75">
      <c r="B27" s="11" t="s">
        <v>45</v>
      </c>
      <c r="C27" s="12">
        <v>48</v>
      </c>
      <c r="D27" s="12">
        <v>38</v>
      </c>
      <c r="E27" s="12">
        <v>8</v>
      </c>
      <c r="F27" s="13">
        <f t="shared" si="0"/>
        <v>0.21052631578947367</v>
      </c>
      <c r="G27" s="12">
        <v>30</v>
      </c>
      <c r="H27" s="12">
        <f t="shared" si="1"/>
        <v>6</v>
      </c>
      <c r="I27" s="12">
        <f t="shared" si="2"/>
        <v>1.263157894736842</v>
      </c>
      <c r="J27" s="14">
        <v>866593</v>
      </c>
      <c r="K27" s="15">
        <f t="shared" si="3"/>
        <v>5.5389323477110936E-05</v>
      </c>
      <c r="L27" s="16">
        <v>24</v>
      </c>
    </row>
    <row r="28" spans="2:12" ht="15.75">
      <c r="B28" s="11" t="s">
        <v>46</v>
      </c>
      <c r="C28" s="12">
        <v>36</v>
      </c>
      <c r="D28" s="12">
        <v>101</v>
      </c>
      <c r="E28" s="12">
        <v>6</v>
      </c>
      <c r="F28" s="13">
        <f t="shared" si="0"/>
        <v>0.0594059405940594</v>
      </c>
      <c r="G28" s="12">
        <v>95</v>
      </c>
      <c r="H28" s="12">
        <f t="shared" si="1"/>
        <v>6</v>
      </c>
      <c r="I28" s="12">
        <f t="shared" si="2"/>
        <v>0.3564356435643564</v>
      </c>
      <c r="J28" s="14">
        <v>866593</v>
      </c>
      <c r="K28" s="15">
        <f t="shared" si="3"/>
        <v>4.15419926078332E-05</v>
      </c>
      <c r="L28" s="16">
        <v>25</v>
      </c>
    </row>
    <row r="29" spans="2:12" ht="15.75">
      <c r="B29" s="11" t="s">
        <v>47</v>
      </c>
      <c r="C29" s="12">
        <v>33</v>
      </c>
      <c r="D29" s="12">
        <v>28</v>
      </c>
      <c r="E29" s="12">
        <v>7</v>
      </c>
      <c r="F29" s="13">
        <f t="shared" si="0"/>
        <v>0.25</v>
      </c>
      <c r="G29" s="12">
        <v>21</v>
      </c>
      <c r="H29" s="12">
        <f t="shared" si="1"/>
        <v>4.714285714285714</v>
      </c>
      <c r="I29" s="12">
        <f t="shared" si="2"/>
        <v>1.1785714285714286</v>
      </c>
      <c r="J29" s="14">
        <v>866593</v>
      </c>
      <c r="K29" s="15">
        <f t="shared" si="3"/>
        <v>3.8080159890513774E-05</v>
      </c>
      <c r="L29" s="16">
        <v>26</v>
      </c>
    </row>
    <row r="30" spans="2:12" ht="15.75">
      <c r="B30" s="11" t="s">
        <v>48</v>
      </c>
      <c r="C30" s="12">
        <v>30</v>
      </c>
      <c r="D30" s="12">
        <v>10</v>
      </c>
      <c r="E30" s="12">
        <v>4</v>
      </c>
      <c r="F30" s="13">
        <f t="shared" si="0"/>
        <v>0.4</v>
      </c>
      <c r="G30" s="12">
        <v>6</v>
      </c>
      <c r="H30" s="12">
        <f t="shared" si="1"/>
        <v>7.5</v>
      </c>
      <c r="I30" s="12">
        <f t="shared" si="2"/>
        <v>3</v>
      </c>
      <c r="J30" s="14">
        <v>866593</v>
      </c>
      <c r="K30" s="15">
        <f t="shared" si="3"/>
        <v>3.461832717319434E-05</v>
      </c>
      <c r="L30" s="16">
        <v>27</v>
      </c>
    </row>
    <row r="31" spans="2:12" ht="15.75">
      <c r="B31" s="11" t="s">
        <v>49</v>
      </c>
      <c r="C31" s="12">
        <v>22</v>
      </c>
      <c r="D31" s="12">
        <v>8</v>
      </c>
      <c r="E31" s="12">
        <v>2</v>
      </c>
      <c r="F31" s="13">
        <f t="shared" si="0"/>
        <v>0.25</v>
      </c>
      <c r="G31" s="12">
        <v>6</v>
      </c>
      <c r="H31" s="12">
        <f t="shared" si="1"/>
        <v>11</v>
      </c>
      <c r="I31" s="12">
        <f t="shared" si="2"/>
        <v>2.75</v>
      </c>
      <c r="J31" s="14">
        <v>866593</v>
      </c>
      <c r="K31" s="15">
        <f t="shared" si="3"/>
        <v>2.5386773260342514E-05</v>
      </c>
      <c r="L31" s="16">
        <v>28</v>
      </c>
    </row>
    <row r="32" spans="2:12" ht="15.75">
      <c r="B32" s="11" t="s">
        <v>50</v>
      </c>
      <c r="C32" s="12">
        <v>22</v>
      </c>
      <c r="D32" s="12">
        <v>89</v>
      </c>
      <c r="E32" s="12">
        <v>6</v>
      </c>
      <c r="F32" s="13">
        <f t="shared" si="0"/>
        <v>0.06741573033707865</v>
      </c>
      <c r="G32" s="12">
        <v>83</v>
      </c>
      <c r="H32" s="12">
        <f t="shared" si="1"/>
        <v>3.6666666666666665</v>
      </c>
      <c r="I32" s="12">
        <f t="shared" si="2"/>
        <v>0.24719101123595505</v>
      </c>
      <c r="J32" s="14">
        <v>866593</v>
      </c>
      <c r="K32" s="15">
        <f t="shared" si="3"/>
        <v>2.5386773260342514E-05</v>
      </c>
      <c r="L32" s="16">
        <v>28</v>
      </c>
    </row>
    <row r="33" spans="2:12" ht="15.75">
      <c r="B33" s="11" t="s">
        <v>51</v>
      </c>
      <c r="C33" s="12">
        <v>20</v>
      </c>
      <c r="D33" s="12">
        <v>9</v>
      </c>
      <c r="E33" s="12">
        <v>2</v>
      </c>
      <c r="F33" s="13">
        <f t="shared" si="0"/>
        <v>0.2222222222222222</v>
      </c>
      <c r="G33" s="12">
        <v>7</v>
      </c>
      <c r="H33" s="12">
        <f t="shared" si="1"/>
        <v>10</v>
      </c>
      <c r="I33" s="12">
        <f t="shared" si="2"/>
        <v>2.2222222222222223</v>
      </c>
      <c r="J33" s="14">
        <v>866593</v>
      </c>
      <c r="K33" s="15">
        <f t="shared" si="3"/>
        <v>2.307888478212956E-05</v>
      </c>
      <c r="L33" s="16">
        <v>30</v>
      </c>
    </row>
    <row r="34" spans="2:12" ht="15.75">
      <c r="B34" s="11" t="s">
        <v>52</v>
      </c>
      <c r="C34" s="12">
        <v>20</v>
      </c>
      <c r="D34" s="12">
        <v>21</v>
      </c>
      <c r="E34" s="12">
        <v>5</v>
      </c>
      <c r="F34" s="13">
        <f t="shared" si="0"/>
        <v>0.23809523809523808</v>
      </c>
      <c r="G34" s="12">
        <v>16</v>
      </c>
      <c r="H34" s="12">
        <f t="shared" si="1"/>
        <v>4</v>
      </c>
      <c r="I34" s="12">
        <f t="shared" si="2"/>
        <v>0.9523809523809523</v>
      </c>
      <c r="J34" s="14">
        <v>866593</v>
      </c>
      <c r="K34" s="15">
        <f t="shared" si="3"/>
        <v>2.307888478212956E-05</v>
      </c>
      <c r="L34" s="16">
        <v>30</v>
      </c>
    </row>
    <row r="35" spans="2:12" ht="15.75">
      <c r="B35" s="11" t="s">
        <v>53</v>
      </c>
      <c r="C35" s="12">
        <v>20</v>
      </c>
      <c r="D35" s="12">
        <v>8</v>
      </c>
      <c r="E35" s="12">
        <v>4</v>
      </c>
      <c r="F35" s="13">
        <f t="shared" si="0"/>
        <v>0.5</v>
      </c>
      <c r="G35" s="12">
        <v>4</v>
      </c>
      <c r="H35" s="12">
        <f t="shared" si="1"/>
        <v>5</v>
      </c>
      <c r="I35" s="12">
        <f t="shared" si="2"/>
        <v>2.5</v>
      </c>
      <c r="J35" s="14">
        <v>866593</v>
      </c>
      <c r="K35" s="15">
        <f t="shared" si="3"/>
        <v>2.307888478212956E-05</v>
      </c>
      <c r="L35" s="16">
        <v>30</v>
      </c>
    </row>
    <row r="36" spans="2:12" ht="15.75">
      <c r="B36" s="11" t="s">
        <v>54</v>
      </c>
      <c r="C36" s="12">
        <v>14</v>
      </c>
      <c r="D36" s="12">
        <v>11</v>
      </c>
      <c r="E36" s="12">
        <v>4</v>
      </c>
      <c r="F36" s="13">
        <f t="shared" si="0"/>
        <v>0.36363636363636365</v>
      </c>
      <c r="G36" s="12">
        <v>7</v>
      </c>
      <c r="H36" s="12">
        <f t="shared" si="1"/>
        <v>3.5</v>
      </c>
      <c r="I36" s="12">
        <f t="shared" si="2"/>
        <v>1.2727272727272727</v>
      </c>
      <c r="J36" s="14">
        <v>866593</v>
      </c>
      <c r="K36" s="15">
        <f t="shared" si="3"/>
        <v>1.6155219347490692E-05</v>
      </c>
      <c r="L36" s="16">
        <v>33</v>
      </c>
    </row>
    <row r="37" spans="2:12" ht="15.75">
      <c r="B37" s="11" t="s">
        <v>55</v>
      </c>
      <c r="C37" s="12">
        <v>11</v>
      </c>
      <c r="D37" s="12">
        <v>11</v>
      </c>
      <c r="E37" s="12">
        <v>2</v>
      </c>
      <c r="F37" s="13">
        <f t="shared" si="0"/>
        <v>0.18181818181818182</v>
      </c>
      <c r="G37" s="12">
        <v>9</v>
      </c>
      <c r="H37" s="12">
        <f t="shared" si="1"/>
        <v>5.5</v>
      </c>
      <c r="I37" s="12">
        <f t="shared" si="2"/>
        <v>1</v>
      </c>
      <c r="J37" s="14">
        <v>866593</v>
      </c>
      <c r="K37" s="15">
        <f t="shared" si="3"/>
        <v>1.2693386630171257E-05</v>
      </c>
      <c r="L37" s="16">
        <v>34</v>
      </c>
    </row>
    <row r="38" spans="2:12" ht="15.75">
      <c r="B38" s="11" t="s">
        <v>56</v>
      </c>
      <c r="C38" s="12">
        <v>10</v>
      </c>
      <c r="D38" s="12">
        <v>249</v>
      </c>
      <c r="E38" s="12">
        <v>3</v>
      </c>
      <c r="F38" s="13">
        <f t="shared" si="0"/>
        <v>0.012048192771084338</v>
      </c>
      <c r="G38" s="12">
        <v>246</v>
      </c>
      <c r="H38" s="12">
        <f t="shared" si="1"/>
        <v>3.3333333333333335</v>
      </c>
      <c r="I38" s="12">
        <f t="shared" si="2"/>
        <v>0.040160642570281124</v>
      </c>
      <c r="J38" s="14">
        <v>866593</v>
      </c>
      <c r="K38" s="15">
        <f t="shared" si="3"/>
        <v>1.153944239106478E-05</v>
      </c>
      <c r="L38" s="16">
        <v>35</v>
      </c>
    </row>
    <row r="39" spans="2:12" ht="15.75">
      <c r="B39" s="11" t="s">
        <v>57</v>
      </c>
      <c r="C39" s="12">
        <v>9</v>
      </c>
      <c r="D39" s="12">
        <v>1</v>
      </c>
      <c r="E39" s="12">
        <v>1</v>
      </c>
      <c r="F39" s="13">
        <f t="shared" si="0"/>
        <v>1</v>
      </c>
      <c r="G39" s="17" t="s">
        <v>58</v>
      </c>
      <c r="H39" s="12">
        <f t="shared" si="1"/>
        <v>9</v>
      </c>
      <c r="I39" s="12">
        <f t="shared" si="2"/>
        <v>9</v>
      </c>
      <c r="J39" s="14">
        <v>866593</v>
      </c>
      <c r="K39" s="15">
        <f t="shared" si="3"/>
        <v>1.03854981519583E-05</v>
      </c>
      <c r="L39" s="16">
        <v>36</v>
      </c>
    </row>
    <row r="40" spans="2:12" ht="15.75">
      <c r="B40" s="11" t="s">
        <v>59</v>
      </c>
      <c r="C40" s="12">
        <v>5</v>
      </c>
      <c r="D40" s="12">
        <v>7</v>
      </c>
      <c r="E40" s="12">
        <v>3</v>
      </c>
      <c r="F40" s="13">
        <f t="shared" si="0"/>
        <v>0.42857142857142855</v>
      </c>
      <c r="G40" s="12">
        <v>4</v>
      </c>
      <c r="H40" s="12">
        <f t="shared" si="1"/>
        <v>1.6666666666666667</v>
      </c>
      <c r="I40" s="12">
        <f t="shared" si="2"/>
        <v>0.7142857142857143</v>
      </c>
      <c r="J40" s="14">
        <v>866593</v>
      </c>
      <c r="K40" s="15">
        <f t="shared" si="3"/>
        <v>5.76972119553239E-06</v>
      </c>
      <c r="L40" s="16">
        <v>37</v>
      </c>
    </row>
    <row r="41" spans="2:12" ht="15.75">
      <c r="B41" s="11" t="s">
        <v>60</v>
      </c>
      <c r="C41" s="12">
        <v>2</v>
      </c>
      <c r="D41" s="12">
        <v>6</v>
      </c>
      <c r="E41" s="12">
        <v>2</v>
      </c>
      <c r="F41" s="13">
        <f t="shared" si="0"/>
        <v>0.3333333333333333</v>
      </c>
      <c r="G41" s="12">
        <v>4</v>
      </c>
      <c r="H41" s="12">
        <f t="shared" si="1"/>
        <v>1</v>
      </c>
      <c r="I41" s="12">
        <f t="shared" si="2"/>
        <v>0.3333333333333333</v>
      </c>
      <c r="J41" s="14">
        <v>866593</v>
      </c>
      <c r="K41" s="15">
        <f t="shared" si="3"/>
        <v>2.307888478212956E-06</v>
      </c>
      <c r="L41" s="16">
        <v>38</v>
      </c>
    </row>
    <row r="42" spans="2:12" ht="15.75">
      <c r="B42" s="11" t="s">
        <v>61</v>
      </c>
      <c r="C42" s="12">
        <v>2</v>
      </c>
      <c r="D42" s="12">
        <v>44</v>
      </c>
      <c r="E42" s="12">
        <v>2</v>
      </c>
      <c r="F42" s="13">
        <f t="shared" si="0"/>
        <v>0.045454545454545456</v>
      </c>
      <c r="G42" s="12">
        <v>42</v>
      </c>
      <c r="H42" s="12">
        <f t="shared" si="1"/>
        <v>1</v>
      </c>
      <c r="I42" s="12">
        <f t="shared" si="2"/>
        <v>0.045454545454545456</v>
      </c>
      <c r="J42" s="14">
        <v>866593</v>
      </c>
      <c r="K42" s="15">
        <f t="shared" si="3"/>
        <v>2.307888478212956E-06</v>
      </c>
      <c r="L42" s="16">
        <v>38</v>
      </c>
    </row>
    <row r="43" spans="2:12" ht="15.75">
      <c r="B43" s="11" t="s">
        <v>62</v>
      </c>
      <c r="C43" s="12">
        <v>1</v>
      </c>
      <c r="D43" s="12">
        <v>7</v>
      </c>
      <c r="E43" s="12">
        <v>1</v>
      </c>
      <c r="F43" s="13">
        <f t="shared" si="0"/>
        <v>0.14285714285714285</v>
      </c>
      <c r="G43" s="12">
        <v>6</v>
      </c>
      <c r="H43" s="12">
        <f t="shared" si="1"/>
        <v>1</v>
      </c>
      <c r="I43" s="12">
        <f t="shared" si="2"/>
        <v>0.14285714285714285</v>
      </c>
      <c r="J43" s="14">
        <v>866593</v>
      </c>
      <c r="K43" s="15">
        <f t="shared" si="3"/>
        <v>1.153944239106478E-06</v>
      </c>
      <c r="L43" s="16">
        <v>40</v>
      </c>
    </row>
    <row r="44" spans="2:12" ht="15.75">
      <c r="B44" s="18" t="s">
        <v>63</v>
      </c>
      <c r="C44" s="19" t="s">
        <v>58</v>
      </c>
      <c r="D44" s="19" t="s">
        <v>58</v>
      </c>
      <c r="E44" s="20" t="s">
        <v>58</v>
      </c>
      <c r="F44" s="20" t="s">
        <v>58</v>
      </c>
      <c r="G44" s="20" t="s">
        <v>58</v>
      </c>
      <c r="H44" s="20" t="s">
        <v>58</v>
      </c>
      <c r="I44" s="20" t="s">
        <v>58</v>
      </c>
      <c r="J44" s="14">
        <v>866593</v>
      </c>
      <c r="K44" s="15">
        <v>0</v>
      </c>
      <c r="L44" s="16">
        <v>41</v>
      </c>
    </row>
    <row r="45" spans="2:12" ht="15.75">
      <c r="B45" s="11" t="s">
        <v>64</v>
      </c>
      <c r="C45" s="21" t="s">
        <v>58</v>
      </c>
      <c r="D45" s="12">
        <v>5</v>
      </c>
      <c r="E45" s="22" t="s">
        <v>58</v>
      </c>
      <c r="F45" s="22" t="s">
        <v>58</v>
      </c>
      <c r="G45" s="12">
        <v>5</v>
      </c>
      <c r="H45" s="22" t="s">
        <v>58</v>
      </c>
      <c r="I45" s="22" t="s">
        <v>58</v>
      </c>
      <c r="J45" s="14">
        <v>866593</v>
      </c>
      <c r="K45" s="15">
        <v>0</v>
      </c>
      <c r="L45" s="16">
        <v>41</v>
      </c>
    </row>
    <row r="46" spans="2:12" ht="15.75">
      <c r="B46" s="23" t="s">
        <v>65</v>
      </c>
      <c r="C46" s="21" t="s">
        <v>58</v>
      </c>
      <c r="D46" s="12">
        <v>4</v>
      </c>
      <c r="E46" s="22" t="s">
        <v>58</v>
      </c>
      <c r="F46" s="22" t="s">
        <v>58</v>
      </c>
      <c r="G46" s="12">
        <v>4</v>
      </c>
      <c r="H46" s="22" t="s">
        <v>58</v>
      </c>
      <c r="I46" s="22" t="s">
        <v>58</v>
      </c>
      <c r="J46" s="14">
        <v>866593</v>
      </c>
      <c r="K46" s="15">
        <v>0</v>
      </c>
      <c r="L46" s="16">
        <v>41</v>
      </c>
    </row>
    <row r="47" spans="2:12" ht="15.75">
      <c r="B47" s="18" t="s">
        <v>66</v>
      </c>
      <c r="C47" s="19" t="s">
        <v>58</v>
      </c>
      <c r="D47" s="19" t="s">
        <v>58</v>
      </c>
      <c r="E47" s="20" t="s">
        <v>58</v>
      </c>
      <c r="F47" s="20" t="s">
        <v>58</v>
      </c>
      <c r="G47" s="20" t="s">
        <v>58</v>
      </c>
      <c r="H47" s="20" t="s">
        <v>58</v>
      </c>
      <c r="I47" s="20" t="s">
        <v>58</v>
      </c>
      <c r="J47" s="14">
        <v>866593</v>
      </c>
      <c r="K47" s="15">
        <v>0</v>
      </c>
      <c r="L47" s="16">
        <v>41</v>
      </c>
    </row>
    <row r="48" spans="2:12" ht="15.75">
      <c r="B48" s="18" t="s">
        <v>67</v>
      </c>
      <c r="C48" s="19" t="s">
        <v>58</v>
      </c>
      <c r="D48" s="19" t="s">
        <v>58</v>
      </c>
      <c r="E48" s="20" t="s">
        <v>58</v>
      </c>
      <c r="F48" s="20" t="s">
        <v>58</v>
      </c>
      <c r="G48" s="20" t="s">
        <v>58</v>
      </c>
      <c r="H48" s="20" t="s">
        <v>58</v>
      </c>
      <c r="I48" s="20" t="s">
        <v>58</v>
      </c>
      <c r="J48" s="14">
        <v>866593</v>
      </c>
      <c r="K48" s="15">
        <v>0</v>
      </c>
      <c r="L48" s="16">
        <v>41</v>
      </c>
    </row>
    <row r="49" spans="2:12" ht="15.75">
      <c r="B49" s="23" t="s">
        <v>68</v>
      </c>
      <c r="C49" s="21" t="s">
        <v>58</v>
      </c>
      <c r="D49" s="12">
        <v>22</v>
      </c>
      <c r="E49" s="22" t="s">
        <v>58</v>
      </c>
      <c r="F49" s="22" t="s">
        <v>58</v>
      </c>
      <c r="G49" s="12">
        <v>22</v>
      </c>
      <c r="H49" s="22" t="s">
        <v>58</v>
      </c>
      <c r="I49" s="22" t="s">
        <v>58</v>
      </c>
      <c r="J49" s="14">
        <v>866593</v>
      </c>
      <c r="K49" s="15">
        <v>0</v>
      </c>
      <c r="L49" s="16">
        <v>41</v>
      </c>
    </row>
    <row r="50" spans="2:12" ht="15.75">
      <c r="B50" s="18" t="s">
        <v>69</v>
      </c>
      <c r="C50" s="19" t="s">
        <v>58</v>
      </c>
      <c r="D50" s="24" t="s">
        <v>58</v>
      </c>
      <c r="E50" s="20" t="s">
        <v>58</v>
      </c>
      <c r="F50" s="20" t="s">
        <v>58</v>
      </c>
      <c r="G50" s="25" t="s">
        <v>58</v>
      </c>
      <c r="H50" s="20" t="s">
        <v>58</v>
      </c>
      <c r="I50" s="20" t="s">
        <v>58</v>
      </c>
      <c r="J50" s="14">
        <v>866593</v>
      </c>
      <c r="K50" s="15">
        <v>0</v>
      </c>
      <c r="L50" s="16">
        <v>41</v>
      </c>
    </row>
    <row r="51" spans="2:12" ht="15.75">
      <c r="B51" s="11" t="s">
        <v>70</v>
      </c>
      <c r="C51" s="21" t="s">
        <v>58</v>
      </c>
      <c r="D51" s="12">
        <v>1</v>
      </c>
      <c r="E51" s="22" t="s">
        <v>58</v>
      </c>
      <c r="F51" s="22" t="s">
        <v>58</v>
      </c>
      <c r="G51" s="12">
        <v>1</v>
      </c>
      <c r="H51" s="22" t="s">
        <v>58</v>
      </c>
      <c r="I51" s="22" t="s">
        <v>58</v>
      </c>
      <c r="J51" s="14">
        <v>866593</v>
      </c>
      <c r="K51" s="15">
        <v>0</v>
      </c>
      <c r="L51" s="16">
        <v>41</v>
      </c>
    </row>
    <row r="52" spans="2:12" ht="15.75">
      <c r="B52" s="2" t="s">
        <v>71</v>
      </c>
      <c r="C52" s="26">
        <f>SUM(C4:C51)</f>
        <v>128881</v>
      </c>
      <c r="D52" s="26">
        <f>SUM(D4:D51)</f>
        <v>44202</v>
      </c>
      <c r="E52" s="26">
        <f>SUM(E4:E51)</f>
        <v>7910</v>
      </c>
      <c r="F52" s="27">
        <f>E52/D52</f>
        <v>0.17895117867969776</v>
      </c>
      <c r="G52" s="26">
        <f>SUM(G4:G51)</f>
        <v>36292</v>
      </c>
      <c r="H52" s="28">
        <f>C52/E52</f>
        <v>16.293426042983565</v>
      </c>
      <c r="I52" s="28">
        <f>C52/D52</f>
        <v>2.9157277951223928</v>
      </c>
      <c r="J52" s="2"/>
      <c r="K52" s="2"/>
      <c r="L52" s="2"/>
    </row>
  </sheetData>
  <mergeCells count="1">
    <mergeCell ref="B1:L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9"/>
  <sheetViews>
    <sheetView workbookViewId="0" topLeftCell="A1">
      <selection activeCell="A1" sqref="A1:K1"/>
    </sheetView>
  </sheetViews>
  <sheetFormatPr defaultColWidth="11.00390625" defaultRowHeight="15.75"/>
  <cols>
    <col min="1" max="1" width="17.125" style="0" customWidth="1"/>
    <col min="2" max="2" width="38.50390625" style="0" customWidth="1"/>
    <col min="12" max="25" width="10.875" style="57" customWidth="1"/>
  </cols>
  <sheetData>
    <row r="1" spans="1:15" s="57" customFormat="1" ht="66" customHeight="1">
      <c r="A1" s="85" t="s">
        <v>349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59"/>
      <c r="M1" s="59"/>
      <c r="N1" s="59"/>
      <c r="O1" s="59"/>
    </row>
    <row r="2" spans="1:11" ht="90">
      <c r="A2" s="29" t="s">
        <v>72</v>
      </c>
      <c r="B2" s="2" t="s">
        <v>15</v>
      </c>
      <c r="C2" s="30" t="s">
        <v>1</v>
      </c>
      <c r="D2" s="31" t="s">
        <v>2</v>
      </c>
      <c r="E2" s="32" t="s">
        <v>73</v>
      </c>
      <c r="F2" s="33" t="s">
        <v>74</v>
      </c>
      <c r="G2" s="33" t="s">
        <v>75</v>
      </c>
      <c r="H2" s="34" t="s">
        <v>76</v>
      </c>
      <c r="I2" s="34" t="s">
        <v>7</v>
      </c>
      <c r="J2" s="35" t="s">
        <v>16</v>
      </c>
      <c r="K2" s="35" t="s">
        <v>17</v>
      </c>
    </row>
    <row r="3" spans="1:11" ht="15.75">
      <c r="A3" s="29"/>
      <c r="B3" s="29" t="s">
        <v>19</v>
      </c>
      <c r="C3" s="1" t="s">
        <v>8</v>
      </c>
      <c r="D3" s="7" t="s">
        <v>9</v>
      </c>
      <c r="E3" s="8" t="s">
        <v>10</v>
      </c>
      <c r="F3" s="1" t="s">
        <v>11</v>
      </c>
      <c r="G3" s="1" t="s">
        <v>12</v>
      </c>
      <c r="H3" s="9" t="s">
        <v>13</v>
      </c>
      <c r="I3" s="9" t="s">
        <v>14</v>
      </c>
      <c r="J3" s="10" t="s">
        <v>20</v>
      </c>
      <c r="K3" s="10" t="s">
        <v>21</v>
      </c>
    </row>
    <row r="4" spans="1:11" ht="15.75">
      <c r="A4" s="16" t="s">
        <v>77</v>
      </c>
      <c r="B4" s="36" t="s">
        <v>78</v>
      </c>
      <c r="C4" s="37">
        <v>17672</v>
      </c>
      <c r="D4" s="37">
        <v>3041</v>
      </c>
      <c r="E4" s="37">
        <v>903</v>
      </c>
      <c r="F4" s="38">
        <f aca="true" t="shared" si="0" ref="F4:F35">E4/D4</f>
        <v>0.2969417954620191</v>
      </c>
      <c r="G4" s="39">
        <v>2138</v>
      </c>
      <c r="H4" s="80">
        <f aca="true" t="shared" si="1" ref="H4:H35">C4/E4</f>
        <v>19.570321151716502</v>
      </c>
      <c r="I4" s="80">
        <f aca="true" t="shared" si="2" ref="I4:I35">C4/D4</f>
        <v>5.811246300559026</v>
      </c>
      <c r="J4" s="14">
        <v>115443</v>
      </c>
      <c r="K4" s="15">
        <f aca="true" t="shared" si="3" ref="K4:K35">C4/J4</f>
        <v>0.15307987491662553</v>
      </c>
    </row>
    <row r="5" spans="1:11" ht="15.75">
      <c r="A5" s="16" t="s">
        <v>79</v>
      </c>
      <c r="B5" s="36" t="s">
        <v>80</v>
      </c>
      <c r="C5" s="37">
        <v>6155</v>
      </c>
      <c r="D5" s="37">
        <v>518</v>
      </c>
      <c r="E5" s="37">
        <v>184</v>
      </c>
      <c r="F5" s="38">
        <f t="shared" si="0"/>
        <v>0.3552123552123552</v>
      </c>
      <c r="G5" s="39">
        <v>334</v>
      </c>
      <c r="H5" s="80">
        <f t="shared" si="1"/>
        <v>33.45108695652174</v>
      </c>
      <c r="I5" s="80">
        <f t="shared" si="2"/>
        <v>11.882239382239382</v>
      </c>
      <c r="J5" s="14">
        <v>41610</v>
      </c>
      <c r="K5" s="15">
        <f t="shared" si="3"/>
        <v>0.1479211727950012</v>
      </c>
    </row>
    <row r="6" spans="1:11" ht="15.75">
      <c r="A6" s="16" t="s">
        <v>81</v>
      </c>
      <c r="B6" s="36" t="s">
        <v>82</v>
      </c>
      <c r="C6" s="37">
        <v>8276</v>
      </c>
      <c r="D6" s="37">
        <v>700</v>
      </c>
      <c r="E6" s="37">
        <v>297</v>
      </c>
      <c r="F6" s="38">
        <f t="shared" si="0"/>
        <v>0.42428571428571427</v>
      </c>
      <c r="G6" s="39">
        <v>403</v>
      </c>
      <c r="H6" s="80">
        <f t="shared" si="1"/>
        <v>27.865319865319865</v>
      </c>
      <c r="I6" s="80">
        <f t="shared" si="2"/>
        <v>11.822857142857142</v>
      </c>
      <c r="J6" s="14">
        <v>68336</v>
      </c>
      <c r="K6" s="15">
        <f t="shared" si="3"/>
        <v>0.12110746897682041</v>
      </c>
    </row>
    <row r="7" spans="1:11" ht="15.75">
      <c r="A7" s="16" t="s">
        <v>83</v>
      </c>
      <c r="B7" s="36" t="s">
        <v>84</v>
      </c>
      <c r="C7" s="37">
        <v>3419</v>
      </c>
      <c r="D7" s="37">
        <v>1141</v>
      </c>
      <c r="E7" s="37">
        <v>170</v>
      </c>
      <c r="F7" s="38">
        <f t="shared" si="0"/>
        <v>0.14899211218229624</v>
      </c>
      <c r="G7" s="39">
        <v>971</v>
      </c>
      <c r="H7" s="80">
        <f t="shared" si="1"/>
        <v>20.111764705882354</v>
      </c>
      <c r="I7" s="80">
        <f t="shared" si="2"/>
        <v>2.9964943032427693</v>
      </c>
      <c r="J7" s="14">
        <v>49088</v>
      </c>
      <c r="K7" s="15">
        <f t="shared" si="3"/>
        <v>0.06965042372881355</v>
      </c>
    </row>
    <row r="8" spans="1:11" ht="15.75">
      <c r="A8" s="16" t="s">
        <v>85</v>
      </c>
      <c r="B8" s="40" t="s">
        <v>86</v>
      </c>
      <c r="C8" s="37">
        <v>2096</v>
      </c>
      <c r="D8" s="37">
        <v>1102</v>
      </c>
      <c r="E8" s="37">
        <v>216</v>
      </c>
      <c r="F8" s="38">
        <f t="shared" si="0"/>
        <v>0.19600725952813067</v>
      </c>
      <c r="G8" s="39">
        <v>886</v>
      </c>
      <c r="H8" s="80">
        <f t="shared" si="1"/>
        <v>9.703703703703704</v>
      </c>
      <c r="I8" s="80">
        <f t="shared" si="2"/>
        <v>1.9019963702359346</v>
      </c>
      <c r="J8" s="14">
        <v>75607</v>
      </c>
      <c r="K8" s="15">
        <f t="shared" si="3"/>
        <v>0.02772230084515984</v>
      </c>
    </row>
    <row r="9" spans="1:11" ht="15.75">
      <c r="A9" s="16" t="s">
        <v>87</v>
      </c>
      <c r="B9" s="36" t="s">
        <v>88</v>
      </c>
      <c r="C9" s="37">
        <v>259</v>
      </c>
      <c r="D9" s="37">
        <v>164</v>
      </c>
      <c r="E9" s="37">
        <v>31</v>
      </c>
      <c r="F9" s="38">
        <f t="shared" si="0"/>
        <v>0.18902439024390244</v>
      </c>
      <c r="G9" s="39">
        <v>133</v>
      </c>
      <c r="H9" s="80">
        <f t="shared" si="1"/>
        <v>8.35483870967742</v>
      </c>
      <c r="I9" s="80">
        <f t="shared" si="2"/>
        <v>1.579268292682927</v>
      </c>
      <c r="J9" s="14">
        <v>10013</v>
      </c>
      <c r="K9" s="15">
        <f t="shared" si="3"/>
        <v>0.025866373714171578</v>
      </c>
    </row>
    <row r="10" spans="1:11" ht="15.75">
      <c r="A10" s="16" t="s">
        <v>89</v>
      </c>
      <c r="B10" s="36" t="s">
        <v>90</v>
      </c>
      <c r="C10" s="37">
        <v>392</v>
      </c>
      <c r="D10" s="37">
        <v>9</v>
      </c>
      <c r="E10" s="37">
        <v>7</v>
      </c>
      <c r="F10" s="38">
        <f t="shared" si="0"/>
        <v>0.7777777777777778</v>
      </c>
      <c r="G10" s="39">
        <v>2</v>
      </c>
      <c r="H10" s="80">
        <f t="shared" si="1"/>
        <v>56</v>
      </c>
      <c r="I10" s="80">
        <f t="shared" si="2"/>
        <v>43.55555555555556</v>
      </c>
      <c r="J10" s="14">
        <v>17877</v>
      </c>
      <c r="K10" s="15">
        <f t="shared" si="3"/>
        <v>0.021927616490462605</v>
      </c>
    </row>
    <row r="11" spans="1:11" ht="15.75">
      <c r="A11" s="16" t="s">
        <v>91</v>
      </c>
      <c r="B11" s="36" t="s">
        <v>92</v>
      </c>
      <c r="C11" s="37">
        <v>379</v>
      </c>
      <c r="D11" s="37">
        <v>237</v>
      </c>
      <c r="E11" s="37">
        <v>17</v>
      </c>
      <c r="F11" s="38">
        <f t="shared" si="0"/>
        <v>0.07172995780590717</v>
      </c>
      <c r="G11" s="39">
        <v>220</v>
      </c>
      <c r="H11" s="80">
        <f t="shared" si="1"/>
        <v>22.294117647058822</v>
      </c>
      <c r="I11" s="80">
        <f t="shared" si="2"/>
        <v>1.59915611814346</v>
      </c>
      <c r="J11" s="14">
        <v>18194</v>
      </c>
      <c r="K11" s="15">
        <f t="shared" si="3"/>
        <v>0.020831043201055294</v>
      </c>
    </row>
    <row r="12" spans="1:11" ht="15.75">
      <c r="A12" s="16" t="s">
        <v>93</v>
      </c>
      <c r="B12" s="36" t="s">
        <v>94</v>
      </c>
      <c r="C12" s="37">
        <v>343</v>
      </c>
      <c r="D12" s="37">
        <v>75</v>
      </c>
      <c r="E12" s="37">
        <v>24</v>
      </c>
      <c r="F12" s="38">
        <f t="shared" si="0"/>
        <v>0.32</v>
      </c>
      <c r="G12" s="39">
        <v>51</v>
      </c>
      <c r="H12" s="80">
        <f t="shared" si="1"/>
        <v>14.291666666666666</v>
      </c>
      <c r="I12" s="80">
        <f t="shared" si="2"/>
        <v>4.573333333333333</v>
      </c>
      <c r="J12" s="14">
        <v>22694</v>
      </c>
      <c r="K12" s="15">
        <f t="shared" si="3"/>
        <v>0.015114127082048118</v>
      </c>
    </row>
    <row r="13" spans="1:11" ht="15.75">
      <c r="A13" s="16" t="s">
        <v>87</v>
      </c>
      <c r="B13" s="36" t="s">
        <v>95</v>
      </c>
      <c r="C13" s="37">
        <v>142</v>
      </c>
      <c r="D13" s="37">
        <v>50</v>
      </c>
      <c r="E13" s="37">
        <v>11</v>
      </c>
      <c r="F13" s="38">
        <f t="shared" si="0"/>
        <v>0.22</v>
      </c>
      <c r="G13" s="39">
        <v>39</v>
      </c>
      <c r="H13" s="80">
        <f t="shared" si="1"/>
        <v>12.909090909090908</v>
      </c>
      <c r="I13" s="80">
        <f t="shared" si="2"/>
        <v>2.84</v>
      </c>
      <c r="J13" s="14">
        <v>10013</v>
      </c>
      <c r="K13" s="15">
        <f t="shared" si="3"/>
        <v>0.014181563966843103</v>
      </c>
    </row>
    <row r="14" spans="1:11" ht="15.75">
      <c r="A14" s="16" t="s">
        <v>85</v>
      </c>
      <c r="B14" s="36" t="s">
        <v>96</v>
      </c>
      <c r="C14" s="37">
        <v>1064</v>
      </c>
      <c r="D14" s="37">
        <v>719</v>
      </c>
      <c r="E14" s="37">
        <v>101</v>
      </c>
      <c r="F14" s="38">
        <f t="shared" si="0"/>
        <v>0.1404728789986092</v>
      </c>
      <c r="G14" s="39">
        <v>618</v>
      </c>
      <c r="H14" s="80">
        <f t="shared" si="1"/>
        <v>10.534653465346535</v>
      </c>
      <c r="I14" s="80">
        <f t="shared" si="2"/>
        <v>1.4798331015299027</v>
      </c>
      <c r="J14" s="14">
        <v>75607</v>
      </c>
      <c r="K14" s="15">
        <f t="shared" si="3"/>
        <v>0.014072771039718544</v>
      </c>
    </row>
    <row r="15" spans="1:11" ht="15.75">
      <c r="A15" s="16" t="s">
        <v>89</v>
      </c>
      <c r="B15" s="36" t="s">
        <v>97</v>
      </c>
      <c r="C15" s="37">
        <v>241</v>
      </c>
      <c r="D15" s="37">
        <v>137</v>
      </c>
      <c r="E15" s="37">
        <v>20</v>
      </c>
      <c r="F15" s="38">
        <f t="shared" si="0"/>
        <v>0.145985401459854</v>
      </c>
      <c r="G15" s="39">
        <v>117</v>
      </c>
      <c r="H15" s="80">
        <f t="shared" si="1"/>
        <v>12.05</v>
      </c>
      <c r="I15" s="80">
        <f t="shared" si="2"/>
        <v>1.7591240875912408</v>
      </c>
      <c r="J15" s="14">
        <v>17877</v>
      </c>
      <c r="K15" s="15">
        <f t="shared" si="3"/>
        <v>0.013481009117860938</v>
      </c>
    </row>
    <row r="16" spans="1:11" ht="15.75">
      <c r="A16" s="16" t="s">
        <v>98</v>
      </c>
      <c r="B16" s="36" t="s">
        <v>99</v>
      </c>
      <c r="C16" s="37">
        <v>855</v>
      </c>
      <c r="D16" s="37">
        <v>461</v>
      </c>
      <c r="E16" s="37">
        <v>106</v>
      </c>
      <c r="F16" s="38">
        <f t="shared" si="0"/>
        <v>0.2299349240780911</v>
      </c>
      <c r="G16" s="39">
        <v>355</v>
      </c>
      <c r="H16" s="80">
        <f t="shared" si="1"/>
        <v>8.066037735849056</v>
      </c>
      <c r="I16" s="80">
        <f t="shared" si="2"/>
        <v>1.8546637744034706</v>
      </c>
      <c r="J16" s="14">
        <v>66720</v>
      </c>
      <c r="K16" s="15">
        <f t="shared" si="3"/>
        <v>0.012814748201438849</v>
      </c>
    </row>
    <row r="17" spans="1:11" ht="15.75">
      <c r="A17" s="16" t="s">
        <v>100</v>
      </c>
      <c r="B17" s="36" t="s">
        <v>101</v>
      </c>
      <c r="C17" s="37">
        <v>351</v>
      </c>
      <c r="D17" s="37">
        <v>83</v>
      </c>
      <c r="E17" s="37">
        <v>28</v>
      </c>
      <c r="F17" s="38">
        <f t="shared" si="0"/>
        <v>0.3373493975903614</v>
      </c>
      <c r="G17" s="39">
        <v>55</v>
      </c>
      <c r="H17" s="80">
        <f t="shared" si="1"/>
        <v>12.535714285714286</v>
      </c>
      <c r="I17" s="80">
        <f t="shared" si="2"/>
        <v>4.228915662650603</v>
      </c>
      <c r="J17" s="14">
        <v>30494</v>
      </c>
      <c r="K17" s="15">
        <f t="shared" si="3"/>
        <v>0.0115104610743097</v>
      </c>
    </row>
    <row r="18" spans="1:11" ht="15.75">
      <c r="A18" s="16" t="s">
        <v>102</v>
      </c>
      <c r="B18" s="36" t="s">
        <v>103</v>
      </c>
      <c r="C18" s="37">
        <v>569</v>
      </c>
      <c r="D18" s="37">
        <v>228</v>
      </c>
      <c r="E18" s="37">
        <v>50</v>
      </c>
      <c r="F18" s="38">
        <f t="shared" si="0"/>
        <v>0.21929824561403508</v>
      </c>
      <c r="G18" s="39">
        <v>178</v>
      </c>
      <c r="H18" s="80">
        <f t="shared" si="1"/>
        <v>11.38</v>
      </c>
      <c r="I18" s="80">
        <f t="shared" si="2"/>
        <v>2.495614035087719</v>
      </c>
      <c r="J18" s="14">
        <v>52738</v>
      </c>
      <c r="K18" s="15">
        <f t="shared" si="3"/>
        <v>0.010789184269407259</v>
      </c>
    </row>
    <row r="19" spans="1:11" ht="15.75">
      <c r="A19" s="16" t="s">
        <v>104</v>
      </c>
      <c r="B19" s="36" t="s">
        <v>105</v>
      </c>
      <c r="C19" s="37">
        <v>286</v>
      </c>
      <c r="D19" s="37">
        <v>170</v>
      </c>
      <c r="E19" s="37">
        <v>24</v>
      </c>
      <c r="F19" s="38">
        <f t="shared" si="0"/>
        <v>0.1411764705882353</v>
      </c>
      <c r="G19" s="39">
        <v>146</v>
      </c>
      <c r="H19" s="80">
        <f t="shared" si="1"/>
        <v>11.916666666666666</v>
      </c>
      <c r="I19" s="80">
        <f t="shared" si="2"/>
        <v>1.6823529411764706</v>
      </c>
      <c r="J19" s="14">
        <v>28172</v>
      </c>
      <c r="K19" s="15">
        <f t="shared" si="3"/>
        <v>0.010151923896067018</v>
      </c>
    </row>
    <row r="20" spans="1:11" ht="15.75">
      <c r="A20" s="16" t="s">
        <v>106</v>
      </c>
      <c r="B20" s="36" t="s">
        <v>107</v>
      </c>
      <c r="C20" s="37">
        <v>408</v>
      </c>
      <c r="D20" s="37">
        <v>31</v>
      </c>
      <c r="E20" s="37">
        <v>14</v>
      </c>
      <c r="F20" s="38">
        <f t="shared" si="0"/>
        <v>0.45161290322580644</v>
      </c>
      <c r="G20" s="39">
        <v>17</v>
      </c>
      <c r="H20" s="80">
        <f t="shared" si="1"/>
        <v>29.142857142857142</v>
      </c>
      <c r="I20" s="80">
        <f t="shared" si="2"/>
        <v>13.161290322580646</v>
      </c>
      <c r="J20" s="14">
        <v>40830</v>
      </c>
      <c r="K20" s="15">
        <f t="shared" si="3"/>
        <v>0.009992652461425423</v>
      </c>
    </row>
    <row r="21" spans="1:11" ht="15.75">
      <c r="A21" s="16" t="s">
        <v>89</v>
      </c>
      <c r="B21" s="36" t="s">
        <v>108</v>
      </c>
      <c r="C21" s="37">
        <v>158</v>
      </c>
      <c r="D21" s="37">
        <v>12</v>
      </c>
      <c r="E21" s="37">
        <v>3</v>
      </c>
      <c r="F21" s="38">
        <f t="shared" si="0"/>
        <v>0.25</v>
      </c>
      <c r="G21" s="39">
        <v>9</v>
      </c>
      <c r="H21" s="80">
        <f t="shared" si="1"/>
        <v>52.666666666666664</v>
      </c>
      <c r="I21" s="80">
        <f t="shared" si="2"/>
        <v>13.166666666666666</v>
      </c>
      <c r="J21" s="14">
        <v>17877</v>
      </c>
      <c r="K21" s="15">
        <f t="shared" si="3"/>
        <v>0.0088381719527885</v>
      </c>
    </row>
    <row r="22" spans="1:11" ht="15.75">
      <c r="A22" s="16" t="s">
        <v>109</v>
      </c>
      <c r="B22" s="36" t="s">
        <v>110</v>
      </c>
      <c r="C22" s="37">
        <v>90</v>
      </c>
      <c r="D22" s="37">
        <v>16</v>
      </c>
      <c r="E22" s="37">
        <v>4</v>
      </c>
      <c r="F22" s="38">
        <f t="shared" si="0"/>
        <v>0.25</v>
      </c>
      <c r="G22" s="39">
        <v>12</v>
      </c>
      <c r="H22" s="80">
        <f t="shared" si="1"/>
        <v>22.5</v>
      </c>
      <c r="I22" s="80">
        <f t="shared" si="2"/>
        <v>5.625</v>
      </c>
      <c r="J22" s="14">
        <v>10351</v>
      </c>
      <c r="K22" s="15">
        <f t="shared" si="3"/>
        <v>0.008694812095449716</v>
      </c>
    </row>
    <row r="23" spans="1:11" ht="15.75">
      <c r="A23" s="16" t="s">
        <v>89</v>
      </c>
      <c r="B23" s="36" t="s">
        <v>111</v>
      </c>
      <c r="C23" s="37">
        <v>120</v>
      </c>
      <c r="D23" s="37">
        <v>17</v>
      </c>
      <c r="E23" s="37">
        <v>5</v>
      </c>
      <c r="F23" s="38">
        <f t="shared" si="0"/>
        <v>0.29411764705882354</v>
      </c>
      <c r="G23" s="39">
        <v>12</v>
      </c>
      <c r="H23" s="80">
        <f t="shared" si="1"/>
        <v>24</v>
      </c>
      <c r="I23" s="80">
        <f t="shared" si="2"/>
        <v>7.0588235294117645</v>
      </c>
      <c r="J23" s="14">
        <v>17877</v>
      </c>
      <c r="K23" s="15">
        <f t="shared" si="3"/>
        <v>0.006712535660345695</v>
      </c>
    </row>
    <row r="24" spans="1:11" ht="15.75">
      <c r="A24" s="16" t="s">
        <v>85</v>
      </c>
      <c r="B24" s="36" t="s">
        <v>112</v>
      </c>
      <c r="C24" s="37">
        <v>387</v>
      </c>
      <c r="D24" s="37">
        <v>103</v>
      </c>
      <c r="E24" s="37">
        <v>33</v>
      </c>
      <c r="F24" s="38">
        <f t="shared" si="0"/>
        <v>0.32038834951456313</v>
      </c>
      <c r="G24" s="39">
        <v>70</v>
      </c>
      <c r="H24" s="80">
        <f t="shared" si="1"/>
        <v>11.727272727272727</v>
      </c>
      <c r="I24" s="80">
        <f t="shared" si="2"/>
        <v>3.7572815533980584</v>
      </c>
      <c r="J24" s="14">
        <v>75607</v>
      </c>
      <c r="K24" s="15">
        <f t="shared" si="3"/>
        <v>0.005118573677040486</v>
      </c>
    </row>
    <row r="25" spans="1:11" ht="15.75">
      <c r="A25" s="16" t="s">
        <v>102</v>
      </c>
      <c r="B25" s="36" t="s">
        <v>113</v>
      </c>
      <c r="C25" s="37">
        <v>239</v>
      </c>
      <c r="D25" s="37">
        <v>45</v>
      </c>
      <c r="E25" s="37">
        <v>8</v>
      </c>
      <c r="F25" s="38">
        <f t="shared" si="0"/>
        <v>0.17777777777777778</v>
      </c>
      <c r="G25" s="39">
        <v>37</v>
      </c>
      <c r="H25" s="80">
        <f t="shared" si="1"/>
        <v>29.875</v>
      </c>
      <c r="I25" s="80">
        <f t="shared" si="2"/>
        <v>5.311111111111111</v>
      </c>
      <c r="J25" s="14">
        <v>52738</v>
      </c>
      <c r="K25" s="15">
        <f t="shared" si="3"/>
        <v>0.004531836626341538</v>
      </c>
    </row>
    <row r="26" spans="1:11" ht="15.75">
      <c r="A26" s="16" t="s">
        <v>114</v>
      </c>
      <c r="B26" s="36" t="s">
        <v>115</v>
      </c>
      <c r="C26" s="37">
        <v>601</v>
      </c>
      <c r="D26" s="37">
        <v>330</v>
      </c>
      <c r="E26" s="37">
        <v>70</v>
      </c>
      <c r="F26" s="38">
        <f t="shared" si="0"/>
        <v>0.21212121212121213</v>
      </c>
      <c r="G26" s="39">
        <v>260</v>
      </c>
      <c r="H26" s="80">
        <f t="shared" si="1"/>
        <v>8.585714285714285</v>
      </c>
      <c r="I26" s="80">
        <f t="shared" si="2"/>
        <v>1.8212121212121213</v>
      </c>
      <c r="J26" s="14">
        <v>149312</v>
      </c>
      <c r="K26" s="15">
        <f t="shared" si="3"/>
        <v>0.004025128589798543</v>
      </c>
    </row>
    <row r="27" spans="1:11" ht="15.75">
      <c r="A27" s="16" t="s">
        <v>104</v>
      </c>
      <c r="B27" s="36" t="s">
        <v>116</v>
      </c>
      <c r="C27" s="37">
        <v>104</v>
      </c>
      <c r="D27" s="37">
        <v>58</v>
      </c>
      <c r="E27" s="37">
        <v>10</v>
      </c>
      <c r="F27" s="38">
        <f t="shared" si="0"/>
        <v>0.1724137931034483</v>
      </c>
      <c r="G27" s="39">
        <v>48</v>
      </c>
      <c r="H27" s="80">
        <f t="shared" si="1"/>
        <v>10.4</v>
      </c>
      <c r="I27" s="80">
        <f t="shared" si="2"/>
        <v>1.793103448275862</v>
      </c>
      <c r="J27" s="14">
        <v>28172</v>
      </c>
      <c r="K27" s="15">
        <f t="shared" si="3"/>
        <v>0.0036916086894789152</v>
      </c>
    </row>
    <row r="28" spans="1:11" ht="15.75">
      <c r="A28" s="16" t="s">
        <v>114</v>
      </c>
      <c r="B28" s="36" t="s">
        <v>117</v>
      </c>
      <c r="C28" s="37">
        <v>542</v>
      </c>
      <c r="D28" s="37">
        <v>142</v>
      </c>
      <c r="E28" s="37">
        <v>41</v>
      </c>
      <c r="F28" s="38">
        <f t="shared" si="0"/>
        <v>0.2887323943661972</v>
      </c>
      <c r="G28" s="39">
        <v>101</v>
      </c>
      <c r="H28" s="80">
        <f t="shared" si="1"/>
        <v>13.21951219512195</v>
      </c>
      <c r="I28" s="80">
        <f t="shared" si="2"/>
        <v>3.816901408450704</v>
      </c>
      <c r="J28" s="14">
        <v>149312</v>
      </c>
      <c r="K28" s="15">
        <f t="shared" si="3"/>
        <v>0.0036299828546935277</v>
      </c>
    </row>
    <row r="29" spans="1:11" ht="15.75">
      <c r="A29" s="16" t="s">
        <v>118</v>
      </c>
      <c r="B29" s="36" t="s">
        <v>119</v>
      </c>
      <c r="C29" s="37">
        <v>169</v>
      </c>
      <c r="D29" s="37">
        <v>8</v>
      </c>
      <c r="E29" s="37">
        <v>4</v>
      </c>
      <c r="F29" s="38">
        <f t="shared" si="0"/>
        <v>0.5</v>
      </c>
      <c r="G29" s="39">
        <v>4</v>
      </c>
      <c r="H29" s="80">
        <f t="shared" si="1"/>
        <v>42.25</v>
      </c>
      <c r="I29" s="80">
        <f t="shared" si="2"/>
        <v>21.125</v>
      </c>
      <c r="J29" s="14">
        <v>51178</v>
      </c>
      <c r="K29" s="15">
        <f t="shared" si="3"/>
        <v>0.003302200164133026</v>
      </c>
    </row>
    <row r="30" spans="1:11" ht="15.75">
      <c r="A30" s="16" t="s">
        <v>104</v>
      </c>
      <c r="B30" s="36" t="s">
        <v>120</v>
      </c>
      <c r="C30" s="37">
        <v>92</v>
      </c>
      <c r="D30" s="37">
        <v>13</v>
      </c>
      <c r="E30" s="37">
        <v>4</v>
      </c>
      <c r="F30" s="38">
        <f t="shared" si="0"/>
        <v>0.3076923076923077</v>
      </c>
      <c r="G30" s="39">
        <v>9</v>
      </c>
      <c r="H30" s="80">
        <f t="shared" si="1"/>
        <v>23</v>
      </c>
      <c r="I30" s="80">
        <f t="shared" si="2"/>
        <v>7.076923076923077</v>
      </c>
      <c r="J30" s="14">
        <v>28172</v>
      </c>
      <c r="K30" s="15">
        <f t="shared" si="3"/>
        <v>0.0032656538406928867</v>
      </c>
    </row>
    <row r="31" spans="1:11" ht="15.75">
      <c r="A31" s="16" t="s">
        <v>121</v>
      </c>
      <c r="B31" s="36" t="s">
        <v>122</v>
      </c>
      <c r="C31" s="37">
        <v>99</v>
      </c>
      <c r="D31" s="37">
        <v>86</v>
      </c>
      <c r="E31" s="37">
        <v>16</v>
      </c>
      <c r="F31" s="38">
        <f t="shared" si="0"/>
        <v>0.18604651162790697</v>
      </c>
      <c r="G31" s="39">
        <v>70</v>
      </c>
      <c r="H31" s="80">
        <f t="shared" si="1"/>
        <v>6.1875</v>
      </c>
      <c r="I31" s="80">
        <f t="shared" si="2"/>
        <v>1.1511627906976745</v>
      </c>
      <c r="J31" s="14">
        <v>33159</v>
      </c>
      <c r="K31" s="15">
        <f t="shared" si="3"/>
        <v>0.0029856147652221115</v>
      </c>
    </row>
    <row r="32" spans="1:11" ht="15.75">
      <c r="A32" s="16" t="s">
        <v>121</v>
      </c>
      <c r="B32" s="36" t="s">
        <v>123</v>
      </c>
      <c r="C32" s="37">
        <v>96</v>
      </c>
      <c r="D32" s="37">
        <v>52</v>
      </c>
      <c r="E32" s="37">
        <v>7</v>
      </c>
      <c r="F32" s="38">
        <f t="shared" si="0"/>
        <v>0.1346153846153846</v>
      </c>
      <c r="G32" s="39">
        <v>45</v>
      </c>
      <c r="H32" s="80">
        <f t="shared" si="1"/>
        <v>13.714285714285714</v>
      </c>
      <c r="I32" s="80">
        <f t="shared" si="2"/>
        <v>1.8461538461538463</v>
      </c>
      <c r="J32" s="14">
        <v>33159</v>
      </c>
      <c r="K32" s="15">
        <f t="shared" si="3"/>
        <v>0.0028951415905184115</v>
      </c>
    </row>
    <row r="33" spans="1:11" ht="15.75">
      <c r="A33" s="16" t="s">
        <v>89</v>
      </c>
      <c r="B33" s="36" t="s">
        <v>124</v>
      </c>
      <c r="C33" s="37">
        <v>51</v>
      </c>
      <c r="D33" s="37">
        <v>19</v>
      </c>
      <c r="E33" s="37">
        <v>7</v>
      </c>
      <c r="F33" s="38">
        <f t="shared" si="0"/>
        <v>0.3684210526315789</v>
      </c>
      <c r="G33" s="39">
        <v>12</v>
      </c>
      <c r="H33" s="80">
        <f t="shared" si="1"/>
        <v>7.285714285714286</v>
      </c>
      <c r="I33" s="80">
        <f t="shared" si="2"/>
        <v>2.6842105263157894</v>
      </c>
      <c r="J33" s="14">
        <v>17877</v>
      </c>
      <c r="K33" s="15">
        <f t="shared" si="3"/>
        <v>0.0028528276556469205</v>
      </c>
    </row>
    <row r="34" spans="1:11" ht="15.75">
      <c r="A34" s="16" t="s">
        <v>81</v>
      </c>
      <c r="B34" s="36" t="s">
        <v>125</v>
      </c>
      <c r="C34" s="37">
        <v>108</v>
      </c>
      <c r="D34" s="37">
        <v>59</v>
      </c>
      <c r="E34" s="37">
        <v>9</v>
      </c>
      <c r="F34" s="38">
        <f t="shared" si="0"/>
        <v>0.15254237288135594</v>
      </c>
      <c r="G34" s="39">
        <v>50</v>
      </c>
      <c r="H34" s="80">
        <f t="shared" si="1"/>
        <v>12</v>
      </c>
      <c r="I34" s="80">
        <f t="shared" si="2"/>
        <v>1.8305084745762712</v>
      </c>
      <c r="J34" s="14">
        <v>68336</v>
      </c>
      <c r="K34" s="15">
        <f t="shared" si="3"/>
        <v>0.0015804261297120113</v>
      </c>
    </row>
    <row r="35" spans="1:11" ht="15.75">
      <c r="A35" s="16" t="s">
        <v>114</v>
      </c>
      <c r="B35" s="36" t="s">
        <v>126</v>
      </c>
      <c r="C35" s="37">
        <v>198</v>
      </c>
      <c r="D35" s="37">
        <v>271</v>
      </c>
      <c r="E35" s="37">
        <v>14</v>
      </c>
      <c r="F35" s="38">
        <f t="shared" si="0"/>
        <v>0.05166051660516605</v>
      </c>
      <c r="G35" s="39">
        <v>257</v>
      </c>
      <c r="H35" s="80">
        <f t="shared" si="1"/>
        <v>14.142857142857142</v>
      </c>
      <c r="I35" s="80">
        <f t="shared" si="2"/>
        <v>0.7306273062730627</v>
      </c>
      <c r="J35" s="14">
        <v>149312</v>
      </c>
      <c r="K35" s="15">
        <f t="shared" si="3"/>
        <v>0.0013260822974710672</v>
      </c>
    </row>
    <row r="36" spans="1:11" ht="15.75">
      <c r="A36" s="16" t="s">
        <v>91</v>
      </c>
      <c r="B36" s="36" t="s">
        <v>127</v>
      </c>
      <c r="C36" s="37">
        <v>20</v>
      </c>
      <c r="D36" s="37">
        <v>11</v>
      </c>
      <c r="E36" s="37">
        <v>2</v>
      </c>
      <c r="F36" s="38">
        <f aca="true" t="shared" si="4" ref="F36:F57">E36/D36</f>
        <v>0.18181818181818182</v>
      </c>
      <c r="G36" s="39">
        <v>9</v>
      </c>
      <c r="H36" s="80">
        <f aca="true" t="shared" si="5" ref="H36:H57">C36/E36</f>
        <v>10</v>
      </c>
      <c r="I36" s="80">
        <f aca="true" t="shared" si="6" ref="I36:I57">C36/D36</f>
        <v>1.8181818181818181</v>
      </c>
      <c r="J36" s="14">
        <v>18194</v>
      </c>
      <c r="K36" s="15">
        <f aca="true" t="shared" si="7" ref="K36:K57">C36/J36</f>
        <v>0.0010992634934593821</v>
      </c>
    </row>
    <row r="37" spans="1:11" ht="15.75">
      <c r="A37" s="16" t="s">
        <v>121</v>
      </c>
      <c r="B37" s="36" t="s">
        <v>128</v>
      </c>
      <c r="C37" s="37">
        <v>33</v>
      </c>
      <c r="D37" s="37">
        <v>30</v>
      </c>
      <c r="E37" s="37">
        <v>4</v>
      </c>
      <c r="F37" s="38">
        <f t="shared" si="4"/>
        <v>0.13333333333333333</v>
      </c>
      <c r="G37" s="39">
        <v>26</v>
      </c>
      <c r="H37" s="80">
        <f t="shared" si="5"/>
        <v>8.25</v>
      </c>
      <c r="I37" s="80">
        <f t="shared" si="6"/>
        <v>1.1</v>
      </c>
      <c r="J37" s="14">
        <v>33159</v>
      </c>
      <c r="K37" s="15">
        <f t="shared" si="7"/>
        <v>0.000995204921740704</v>
      </c>
    </row>
    <row r="38" spans="1:11" ht="15.75">
      <c r="A38" s="16" t="s">
        <v>77</v>
      </c>
      <c r="B38" s="36" t="s">
        <v>129</v>
      </c>
      <c r="C38" s="37">
        <v>103</v>
      </c>
      <c r="D38" s="37">
        <v>104</v>
      </c>
      <c r="E38" s="37">
        <v>6</v>
      </c>
      <c r="F38" s="38">
        <f t="shared" si="4"/>
        <v>0.057692307692307696</v>
      </c>
      <c r="G38" s="39">
        <v>98</v>
      </c>
      <c r="H38" s="80">
        <f t="shared" si="5"/>
        <v>17.166666666666668</v>
      </c>
      <c r="I38" s="80">
        <f t="shared" si="6"/>
        <v>0.9903846153846154</v>
      </c>
      <c r="J38" s="14">
        <v>115443</v>
      </c>
      <c r="K38" s="15">
        <f t="shared" si="7"/>
        <v>0.0008922152057725457</v>
      </c>
    </row>
    <row r="39" spans="1:11" ht="15.75">
      <c r="A39" s="16" t="s">
        <v>114</v>
      </c>
      <c r="B39" s="36" t="s">
        <v>130</v>
      </c>
      <c r="C39" s="37">
        <v>119</v>
      </c>
      <c r="D39" s="37">
        <v>41</v>
      </c>
      <c r="E39" s="37">
        <v>7</v>
      </c>
      <c r="F39" s="38">
        <f t="shared" si="4"/>
        <v>0.17073170731707318</v>
      </c>
      <c r="G39" s="39">
        <v>34</v>
      </c>
      <c r="H39" s="80">
        <f t="shared" si="5"/>
        <v>17</v>
      </c>
      <c r="I39" s="80">
        <f t="shared" si="6"/>
        <v>2.902439024390244</v>
      </c>
      <c r="J39" s="14">
        <v>149312</v>
      </c>
      <c r="K39" s="15">
        <f t="shared" si="7"/>
        <v>0.000796988855550793</v>
      </c>
    </row>
    <row r="40" spans="1:11" ht="15.75">
      <c r="A40" s="16" t="s">
        <v>131</v>
      </c>
      <c r="B40" s="36" t="s">
        <v>132</v>
      </c>
      <c r="C40" s="37">
        <v>126</v>
      </c>
      <c r="D40" s="37">
        <v>21</v>
      </c>
      <c r="E40" s="37">
        <v>4</v>
      </c>
      <c r="F40" s="38">
        <f t="shared" si="4"/>
        <v>0.19047619047619047</v>
      </c>
      <c r="G40" s="39">
        <v>17</v>
      </c>
      <c r="H40" s="80">
        <f t="shared" si="5"/>
        <v>31.5</v>
      </c>
      <c r="I40" s="80">
        <f t="shared" si="6"/>
        <v>6</v>
      </c>
      <c r="J40" s="14">
        <v>229185</v>
      </c>
      <c r="K40" s="15">
        <f t="shared" si="7"/>
        <v>0.0005497741998821913</v>
      </c>
    </row>
    <row r="41" spans="1:11" ht="15.75">
      <c r="A41" s="16" t="s">
        <v>114</v>
      </c>
      <c r="B41" s="36" t="s">
        <v>133</v>
      </c>
      <c r="C41" s="37">
        <v>63</v>
      </c>
      <c r="D41" s="37">
        <v>12</v>
      </c>
      <c r="E41" s="37">
        <v>7</v>
      </c>
      <c r="F41" s="38">
        <f t="shared" si="4"/>
        <v>0.5833333333333334</v>
      </c>
      <c r="G41" s="39">
        <v>5</v>
      </c>
      <c r="H41" s="80">
        <f t="shared" si="5"/>
        <v>9</v>
      </c>
      <c r="I41" s="80">
        <f t="shared" si="6"/>
        <v>5.25</v>
      </c>
      <c r="J41" s="14">
        <v>149312</v>
      </c>
      <c r="K41" s="15">
        <f t="shared" si="7"/>
        <v>0.0004219352764680669</v>
      </c>
    </row>
    <row r="42" spans="1:11" ht="15.75">
      <c r="A42" s="16" t="s">
        <v>102</v>
      </c>
      <c r="B42" s="36" t="s">
        <v>134</v>
      </c>
      <c r="C42" s="37">
        <v>21</v>
      </c>
      <c r="D42" s="37">
        <v>56</v>
      </c>
      <c r="E42" s="37">
        <v>4</v>
      </c>
      <c r="F42" s="38">
        <f t="shared" si="4"/>
        <v>0.07142857142857142</v>
      </c>
      <c r="G42" s="39">
        <v>52</v>
      </c>
      <c r="H42" s="80">
        <f t="shared" si="5"/>
        <v>5.25</v>
      </c>
      <c r="I42" s="80">
        <f t="shared" si="6"/>
        <v>0.375</v>
      </c>
      <c r="J42" s="14">
        <v>52738</v>
      </c>
      <c r="K42" s="15">
        <f t="shared" si="7"/>
        <v>0.00039819485001327314</v>
      </c>
    </row>
    <row r="43" spans="1:11" ht="15.75">
      <c r="A43" s="16" t="s">
        <v>121</v>
      </c>
      <c r="B43" s="36" t="s">
        <v>135</v>
      </c>
      <c r="C43" s="37">
        <v>12</v>
      </c>
      <c r="D43" s="37">
        <v>6</v>
      </c>
      <c r="E43" s="37">
        <v>1</v>
      </c>
      <c r="F43" s="38">
        <f t="shared" si="4"/>
        <v>0.16666666666666666</v>
      </c>
      <c r="G43" s="39">
        <v>5</v>
      </c>
      <c r="H43" s="80">
        <f t="shared" si="5"/>
        <v>12</v>
      </c>
      <c r="I43" s="80">
        <f t="shared" si="6"/>
        <v>2</v>
      </c>
      <c r="J43" s="14">
        <v>33159</v>
      </c>
      <c r="K43" s="15">
        <f t="shared" si="7"/>
        <v>0.00036189269881480143</v>
      </c>
    </row>
    <row r="44" spans="1:11" ht="15.75">
      <c r="A44" s="16" t="s">
        <v>77</v>
      </c>
      <c r="B44" s="36" t="s">
        <v>136</v>
      </c>
      <c r="C44" s="37">
        <v>35</v>
      </c>
      <c r="D44" s="37">
        <v>7</v>
      </c>
      <c r="E44" s="37">
        <v>4</v>
      </c>
      <c r="F44" s="38">
        <f t="shared" si="4"/>
        <v>0.5714285714285714</v>
      </c>
      <c r="G44" s="39">
        <v>3</v>
      </c>
      <c r="H44" s="80">
        <f t="shared" si="5"/>
        <v>8.75</v>
      </c>
      <c r="I44" s="80">
        <f t="shared" si="6"/>
        <v>5</v>
      </c>
      <c r="J44" s="14">
        <v>115443</v>
      </c>
      <c r="K44" s="15">
        <f t="shared" si="7"/>
        <v>0.00030317992429164175</v>
      </c>
    </row>
    <row r="45" spans="1:11" ht="15.75">
      <c r="A45" s="16" t="s">
        <v>137</v>
      </c>
      <c r="B45" s="36" t="s">
        <v>138</v>
      </c>
      <c r="C45" s="37">
        <v>10</v>
      </c>
      <c r="D45" s="37">
        <v>9</v>
      </c>
      <c r="E45" s="37">
        <v>2</v>
      </c>
      <c r="F45" s="38">
        <f t="shared" si="4"/>
        <v>0.2222222222222222</v>
      </c>
      <c r="G45" s="39">
        <v>7</v>
      </c>
      <c r="H45" s="80">
        <f t="shared" si="5"/>
        <v>5</v>
      </c>
      <c r="I45" s="80">
        <f t="shared" si="6"/>
        <v>1.1111111111111112</v>
      </c>
      <c r="J45" s="14">
        <v>38406</v>
      </c>
      <c r="K45" s="15">
        <f t="shared" si="7"/>
        <v>0.0002603759829193355</v>
      </c>
    </row>
    <row r="46" spans="1:11" ht="15.75">
      <c r="A46" s="16" t="s">
        <v>137</v>
      </c>
      <c r="B46" s="36" t="s">
        <v>139</v>
      </c>
      <c r="C46" s="37">
        <v>10</v>
      </c>
      <c r="D46" s="37">
        <v>13</v>
      </c>
      <c r="E46" s="37">
        <v>4</v>
      </c>
      <c r="F46" s="38">
        <f t="shared" si="4"/>
        <v>0.3076923076923077</v>
      </c>
      <c r="G46" s="39">
        <v>9</v>
      </c>
      <c r="H46" s="80">
        <f t="shared" si="5"/>
        <v>2.5</v>
      </c>
      <c r="I46" s="80">
        <f t="shared" si="6"/>
        <v>0.7692307692307693</v>
      </c>
      <c r="J46" s="14">
        <v>38406</v>
      </c>
      <c r="K46" s="15">
        <f t="shared" si="7"/>
        <v>0.0002603759829193355</v>
      </c>
    </row>
    <row r="47" spans="1:11" ht="15.75">
      <c r="A47" s="16" t="s">
        <v>114</v>
      </c>
      <c r="B47" s="36" t="s">
        <v>140</v>
      </c>
      <c r="C47" s="37">
        <v>38</v>
      </c>
      <c r="D47" s="37">
        <v>12</v>
      </c>
      <c r="E47" s="37">
        <v>2</v>
      </c>
      <c r="F47" s="38">
        <f t="shared" si="4"/>
        <v>0.16666666666666666</v>
      </c>
      <c r="G47" s="39">
        <v>10</v>
      </c>
      <c r="H47" s="80">
        <f t="shared" si="5"/>
        <v>19</v>
      </c>
      <c r="I47" s="80">
        <f t="shared" si="6"/>
        <v>3.1666666666666665</v>
      </c>
      <c r="J47" s="14">
        <v>149312</v>
      </c>
      <c r="K47" s="15">
        <f t="shared" si="7"/>
        <v>0.0002545006429489927</v>
      </c>
    </row>
    <row r="48" spans="1:11" ht="15.75">
      <c r="A48" s="16" t="s">
        <v>131</v>
      </c>
      <c r="B48" s="36" t="s">
        <v>141</v>
      </c>
      <c r="C48" s="37">
        <v>48</v>
      </c>
      <c r="D48" s="37">
        <v>19</v>
      </c>
      <c r="E48" s="37">
        <v>6</v>
      </c>
      <c r="F48" s="38">
        <f t="shared" si="4"/>
        <v>0.3157894736842105</v>
      </c>
      <c r="G48" s="39">
        <v>13</v>
      </c>
      <c r="H48" s="80">
        <f t="shared" si="5"/>
        <v>8</v>
      </c>
      <c r="I48" s="80">
        <f t="shared" si="6"/>
        <v>2.526315789473684</v>
      </c>
      <c r="J48" s="14">
        <v>229185</v>
      </c>
      <c r="K48" s="15">
        <f t="shared" si="7"/>
        <v>0.00020943779043131096</v>
      </c>
    </row>
    <row r="49" spans="1:11" ht="15.75">
      <c r="A49" s="16" t="s">
        <v>77</v>
      </c>
      <c r="B49" s="36" t="s">
        <v>142</v>
      </c>
      <c r="C49" s="37">
        <v>22</v>
      </c>
      <c r="D49" s="37">
        <v>22</v>
      </c>
      <c r="E49" s="37">
        <v>4</v>
      </c>
      <c r="F49" s="38">
        <f t="shared" si="4"/>
        <v>0.18181818181818182</v>
      </c>
      <c r="G49" s="39">
        <v>18</v>
      </c>
      <c r="H49" s="80">
        <f t="shared" si="5"/>
        <v>5.5</v>
      </c>
      <c r="I49" s="80">
        <f t="shared" si="6"/>
        <v>1</v>
      </c>
      <c r="J49" s="14">
        <v>115443</v>
      </c>
      <c r="K49" s="15">
        <f t="shared" si="7"/>
        <v>0.00019057023812617483</v>
      </c>
    </row>
    <row r="50" spans="1:11" ht="15.75">
      <c r="A50" s="16" t="s">
        <v>143</v>
      </c>
      <c r="B50" s="36" t="s">
        <v>144</v>
      </c>
      <c r="C50" s="37">
        <v>20</v>
      </c>
      <c r="D50" s="37">
        <v>5</v>
      </c>
      <c r="E50" s="37">
        <v>2</v>
      </c>
      <c r="F50" s="38">
        <f t="shared" si="4"/>
        <v>0.4</v>
      </c>
      <c r="G50" s="39">
        <v>3</v>
      </c>
      <c r="H50" s="80">
        <f t="shared" si="5"/>
        <v>10</v>
      </c>
      <c r="I50" s="80">
        <f t="shared" si="6"/>
        <v>4</v>
      </c>
      <c r="J50" s="14">
        <v>112814</v>
      </c>
      <c r="K50" s="15">
        <f t="shared" si="7"/>
        <v>0.00017728296133458614</v>
      </c>
    </row>
    <row r="51" spans="1:11" ht="15.75">
      <c r="A51" s="16" t="s">
        <v>85</v>
      </c>
      <c r="B51" s="36" t="s">
        <v>145</v>
      </c>
      <c r="C51" s="37">
        <v>13</v>
      </c>
      <c r="D51" s="37">
        <v>22</v>
      </c>
      <c r="E51" s="37">
        <v>2</v>
      </c>
      <c r="F51" s="38">
        <f t="shared" si="4"/>
        <v>0.09090909090909091</v>
      </c>
      <c r="G51" s="39">
        <v>20</v>
      </c>
      <c r="H51" s="80">
        <f t="shared" si="5"/>
        <v>6.5</v>
      </c>
      <c r="I51" s="80">
        <f t="shared" si="6"/>
        <v>0.5909090909090909</v>
      </c>
      <c r="J51" s="14">
        <v>75607</v>
      </c>
      <c r="K51" s="15">
        <f t="shared" si="7"/>
        <v>0.0001719417514251326</v>
      </c>
    </row>
    <row r="52" spans="1:11" ht="15.75">
      <c r="A52" s="16" t="s">
        <v>98</v>
      </c>
      <c r="B52" s="36" t="s">
        <v>146</v>
      </c>
      <c r="C52" s="37">
        <v>11</v>
      </c>
      <c r="D52" s="37">
        <v>74</v>
      </c>
      <c r="E52" s="37">
        <v>3</v>
      </c>
      <c r="F52" s="38">
        <f t="shared" si="4"/>
        <v>0.04054054054054054</v>
      </c>
      <c r="G52" s="39">
        <v>71</v>
      </c>
      <c r="H52" s="80">
        <f t="shared" si="5"/>
        <v>3.6666666666666665</v>
      </c>
      <c r="I52" s="80">
        <f t="shared" si="6"/>
        <v>0.14864864864864866</v>
      </c>
      <c r="J52" s="14">
        <v>66720</v>
      </c>
      <c r="K52" s="15">
        <f t="shared" si="7"/>
        <v>0.00016486810551558754</v>
      </c>
    </row>
    <row r="53" spans="1:11" ht="15.75">
      <c r="A53" s="16" t="s">
        <v>114</v>
      </c>
      <c r="B53" s="36" t="s">
        <v>147</v>
      </c>
      <c r="C53" s="37">
        <v>23</v>
      </c>
      <c r="D53" s="37">
        <v>4</v>
      </c>
      <c r="E53" s="37">
        <v>1</v>
      </c>
      <c r="F53" s="38">
        <f t="shared" si="4"/>
        <v>0.25</v>
      </c>
      <c r="G53" s="39">
        <v>3</v>
      </c>
      <c r="H53" s="80">
        <f t="shared" si="5"/>
        <v>23</v>
      </c>
      <c r="I53" s="80">
        <f t="shared" si="6"/>
        <v>5.75</v>
      </c>
      <c r="J53" s="14">
        <v>149312</v>
      </c>
      <c r="K53" s="15">
        <f t="shared" si="7"/>
        <v>0.00015403986283754823</v>
      </c>
    </row>
    <row r="54" spans="1:11" ht="15.75">
      <c r="A54" s="16" t="s">
        <v>85</v>
      </c>
      <c r="B54" s="36" t="s">
        <v>148</v>
      </c>
      <c r="C54" s="37">
        <v>9</v>
      </c>
      <c r="D54" s="37">
        <v>39</v>
      </c>
      <c r="E54" s="37">
        <v>5</v>
      </c>
      <c r="F54" s="38">
        <f t="shared" si="4"/>
        <v>0.1282051282051282</v>
      </c>
      <c r="G54" s="39">
        <v>34</v>
      </c>
      <c r="H54" s="80">
        <f t="shared" si="5"/>
        <v>1.8</v>
      </c>
      <c r="I54" s="80">
        <f t="shared" si="6"/>
        <v>0.23076923076923078</v>
      </c>
      <c r="J54" s="14">
        <v>75607</v>
      </c>
      <c r="K54" s="15">
        <f t="shared" si="7"/>
        <v>0.0001190365971404764</v>
      </c>
    </row>
    <row r="55" spans="1:11" ht="15.75">
      <c r="A55" s="16" t="s">
        <v>104</v>
      </c>
      <c r="B55" s="36" t="s">
        <v>149</v>
      </c>
      <c r="C55" s="37">
        <v>3</v>
      </c>
      <c r="D55" s="37">
        <v>3</v>
      </c>
      <c r="E55" s="37">
        <v>2</v>
      </c>
      <c r="F55" s="38">
        <f t="shared" si="4"/>
        <v>0.6666666666666666</v>
      </c>
      <c r="G55" s="39">
        <v>1</v>
      </c>
      <c r="H55" s="80">
        <f t="shared" si="5"/>
        <v>1.5</v>
      </c>
      <c r="I55" s="80">
        <f t="shared" si="6"/>
        <v>1</v>
      </c>
      <c r="J55" s="14">
        <v>28172</v>
      </c>
      <c r="K55" s="15">
        <f t="shared" si="7"/>
        <v>0.00010648871219650717</v>
      </c>
    </row>
    <row r="56" spans="1:11" ht="15.75">
      <c r="A56" s="16" t="s">
        <v>114</v>
      </c>
      <c r="B56" s="36" t="s">
        <v>150</v>
      </c>
      <c r="C56" s="37">
        <v>12</v>
      </c>
      <c r="D56" s="37">
        <v>23</v>
      </c>
      <c r="E56" s="37">
        <v>5</v>
      </c>
      <c r="F56" s="38">
        <f t="shared" si="4"/>
        <v>0.21739130434782608</v>
      </c>
      <c r="G56" s="39">
        <v>18</v>
      </c>
      <c r="H56" s="80">
        <f t="shared" si="5"/>
        <v>2.4</v>
      </c>
      <c r="I56" s="80">
        <f t="shared" si="6"/>
        <v>0.5217391304347826</v>
      </c>
      <c r="J56" s="14">
        <v>149312</v>
      </c>
      <c r="K56" s="15">
        <f t="shared" si="7"/>
        <v>8.03686240891556E-05</v>
      </c>
    </row>
    <row r="57" spans="1:11" ht="15.75">
      <c r="A57" s="16" t="s">
        <v>114</v>
      </c>
      <c r="B57" s="36" t="s">
        <v>151</v>
      </c>
      <c r="C57" s="37">
        <v>8</v>
      </c>
      <c r="D57" s="37">
        <v>19</v>
      </c>
      <c r="E57" s="37">
        <v>2</v>
      </c>
      <c r="F57" s="38">
        <f t="shared" si="4"/>
        <v>0.10526315789473684</v>
      </c>
      <c r="G57" s="39">
        <v>17</v>
      </c>
      <c r="H57" s="80">
        <f t="shared" si="5"/>
        <v>4</v>
      </c>
      <c r="I57" s="80">
        <f t="shared" si="6"/>
        <v>0.42105263157894735</v>
      </c>
      <c r="J57" s="14">
        <v>149312</v>
      </c>
      <c r="K57" s="15">
        <f t="shared" si="7"/>
        <v>5.357908272610373E-05</v>
      </c>
    </row>
    <row r="58" spans="1:11" ht="15.75">
      <c r="A58" s="41" t="s">
        <v>98</v>
      </c>
      <c r="B58" s="42" t="s">
        <v>152</v>
      </c>
      <c r="C58" s="43" t="s">
        <v>58</v>
      </c>
      <c r="D58" s="43" t="s">
        <v>58</v>
      </c>
      <c r="E58" s="43" t="s">
        <v>58</v>
      </c>
      <c r="F58" s="43" t="s">
        <v>58</v>
      </c>
      <c r="G58" s="43" t="s">
        <v>58</v>
      </c>
      <c r="H58" s="20" t="s">
        <v>58</v>
      </c>
      <c r="I58" s="20" t="s">
        <v>58</v>
      </c>
      <c r="J58" s="14">
        <v>66720</v>
      </c>
      <c r="K58" s="44">
        <v>0</v>
      </c>
    </row>
    <row r="59" spans="1:11" ht="15.75">
      <c r="A59" s="83" t="s">
        <v>153</v>
      </c>
      <c r="B59" s="84"/>
      <c r="C59" s="45">
        <f>SUM(C4:C57)</f>
        <v>46720</v>
      </c>
      <c r="D59" s="45">
        <f>SUM(D4:D57)</f>
        <v>10649</v>
      </c>
      <c r="E59" s="45">
        <f>SUM(E4:E57)</f>
        <v>2517</v>
      </c>
      <c r="F59" s="46">
        <f>E59/D59</f>
        <v>0.23636022161705325</v>
      </c>
      <c r="G59" s="45">
        <f>SUM(G4:G57)</f>
        <v>8132</v>
      </c>
      <c r="H59" s="81">
        <f>C59/E59</f>
        <v>18.561779896702422</v>
      </c>
      <c r="I59" s="81">
        <f>C59/D59</f>
        <v>4.387266409991549</v>
      </c>
      <c r="J59" s="47"/>
      <c r="K59" s="47"/>
    </row>
  </sheetData>
  <mergeCells count="2">
    <mergeCell ref="A59:B59"/>
    <mergeCell ref="A1:K1"/>
  </mergeCells>
  <printOptions/>
  <pageMargins left="0.7" right="0.7" top="0.75" bottom="0.75" header="0.3" footer="0.3"/>
  <pageSetup orientation="portrait" paperSize="9"/>
  <ignoredErrors>
    <ignoredError sqref="F59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P188"/>
  <sheetViews>
    <sheetView tabSelected="1" workbookViewId="0" topLeftCell="A1">
      <selection activeCell="B1" sqref="B1:M1"/>
    </sheetView>
  </sheetViews>
  <sheetFormatPr defaultColWidth="11.00390625" defaultRowHeight="15.75"/>
  <cols>
    <col min="1" max="1" width="3.125" style="57" customWidth="1"/>
    <col min="2" max="2" width="15.875" style="0" customWidth="1"/>
    <col min="4" max="4" width="44.625" style="0" customWidth="1"/>
    <col min="5" max="5" width="17.50390625" style="0" customWidth="1"/>
    <col min="14" max="32" width="10.875" style="57" customWidth="1"/>
  </cols>
  <sheetData>
    <row r="1" spans="2:16" s="57" customFormat="1" ht="72.95" customHeight="1">
      <c r="B1" s="89" t="s">
        <v>348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58"/>
      <c r="O1" s="58"/>
      <c r="P1" s="58"/>
    </row>
    <row r="2" spans="2:13" ht="90">
      <c r="B2" s="86" t="s">
        <v>0</v>
      </c>
      <c r="C2" s="87"/>
      <c r="D2" s="88"/>
      <c r="E2" s="30" t="s">
        <v>1</v>
      </c>
      <c r="F2" s="31" t="s">
        <v>2</v>
      </c>
      <c r="G2" s="32" t="s">
        <v>73</v>
      </c>
      <c r="H2" s="33" t="s">
        <v>74</v>
      </c>
      <c r="I2" s="33" t="s">
        <v>75</v>
      </c>
      <c r="J2" s="34" t="s">
        <v>76</v>
      </c>
      <c r="K2" s="34" t="s">
        <v>7</v>
      </c>
      <c r="L2" s="35" t="s">
        <v>16</v>
      </c>
      <c r="M2" s="35" t="s">
        <v>17</v>
      </c>
    </row>
    <row r="3" spans="2:13" ht="15.75">
      <c r="B3" s="29" t="s">
        <v>154</v>
      </c>
      <c r="C3" s="29" t="s">
        <v>155</v>
      </c>
      <c r="D3" s="29" t="s">
        <v>19</v>
      </c>
      <c r="E3" s="30" t="s">
        <v>8</v>
      </c>
      <c r="F3" s="31" t="s">
        <v>9</v>
      </c>
      <c r="G3" s="63" t="s">
        <v>10</v>
      </c>
      <c r="H3" s="30" t="s">
        <v>11</v>
      </c>
      <c r="I3" s="30" t="s">
        <v>12</v>
      </c>
      <c r="J3" s="64" t="s">
        <v>13</v>
      </c>
      <c r="K3" s="64" t="s">
        <v>14</v>
      </c>
      <c r="L3" s="35" t="s">
        <v>20</v>
      </c>
      <c r="M3" s="35" t="s">
        <v>21</v>
      </c>
    </row>
    <row r="4" spans="2:13" ht="15.75">
      <c r="B4" s="48" t="s">
        <v>156</v>
      </c>
      <c r="C4" s="65">
        <v>3</v>
      </c>
      <c r="D4" s="66" t="s">
        <v>157</v>
      </c>
      <c r="E4" s="67">
        <v>3562</v>
      </c>
      <c r="F4" s="68">
        <v>22</v>
      </c>
      <c r="G4" s="68">
        <v>19</v>
      </c>
      <c r="H4" s="69">
        <f aca="true" t="shared" si="0" ref="H4:H67">(G4/F4)</f>
        <v>0.8636363636363636</v>
      </c>
      <c r="I4" s="68">
        <v>3</v>
      </c>
      <c r="J4" s="70">
        <f aca="true" t="shared" si="1" ref="J4:J67">E4/G4</f>
        <v>187.47368421052633</v>
      </c>
      <c r="K4" s="70">
        <f aca="true" t="shared" si="2" ref="K4:K67">E4/F4</f>
        <v>161.9090909090909</v>
      </c>
      <c r="L4" s="14">
        <v>5603</v>
      </c>
      <c r="M4" s="71">
        <v>0.595395323933607</v>
      </c>
    </row>
    <row r="5" spans="2:13" ht="15.75">
      <c r="B5" s="48" t="s">
        <v>114</v>
      </c>
      <c r="C5" s="65">
        <v>1</v>
      </c>
      <c r="D5" s="66" t="s">
        <v>158</v>
      </c>
      <c r="E5" s="67">
        <v>3577</v>
      </c>
      <c r="F5" s="68">
        <v>353</v>
      </c>
      <c r="G5" s="68">
        <v>60</v>
      </c>
      <c r="H5" s="69">
        <f t="shared" si="0"/>
        <v>0.16997167138810199</v>
      </c>
      <c r="I5" s="68">
        <v>293</v>
      </c>
      <c r="J5" s="70">
        <f t="shared" si="1"/>
        <v>59.61666666666667</v>
      </c>
      <c r="K5" s="70">
        <f t="shared" si="2"/>
        <v>10.13314447592068</v>
      </c>
      <c r="L5" s="14">
        <v>6071</v>
      </c>
      <c r="M5" s="71">
        <v>0.5590512271454455</v>
      </c>
    </row>
    <row r="6" spans="2:13" ht="15.75">
      <c r="B6" s="48" t="s">
        <v>83</v>
      </c>
      <c r="C6" s="65">
        <v>4</v>
      </c>
      <c r="D6" s="66" t="s">
        <v>159</v>
      </c>
      <c r="E6" s="67">
        <v>3214</v>
      </c>
      <c r="F6" s="68">
        <v>76</v>
      </c>
      <c r="G6" s="68">
        <v>33</v>
      </c>
      <c r="H6" s="69">
        <f t="shared" si="0"/>
        <v>0.4342105263157895</v>
      </c>
      <c r="I6" s="68">
        <v>43</v>
      </c>
      <c r="J6" s="70">
        <f t="shared" si="1"/>
        <v>97.39393939393939</v>
      </c>
      <c r="K6" s="70">
        <f t="shared" si="2"/>
        <v>42.28947368421053</v>
      </c>
      <c r="L6" s="14">
        <v>5948</v>
      </c>
      <c r="M6" s="71">
        <v>0.5290854068594486</v>
      </c>
    </row>
    <row r="7" spans="2:13" ht="15.75">
      <c r="B7" s="48" t="s">
        <v>143</v>
      </c>
      <c r="C7" s="65">
        <v>4</v>
      </c>
      <c r="D7" s="66" t="s">
        <v>160</v>
      </c>
      <c r="E7" s="67">
        <v>3775</v>
      </c>
      <c r="F7" s="68">
        <v>68</v>
      </c>
      <c r="G7" s="68">
        <v>43</v>
      </c>
      <c r="H7" s="69">
        <f t="shared" si="0"/>
        <v>0.6323529411764706</v>
      </c>
      <c r="I7" s="68">
        <v>25</v>
      </c>
      <c r="J7" s="70">
        <f t="shared" si="1"/>
        <v>87.79069767441861</v>
      </c>
      <c r="K7" s="70">
        <f t="shared" si="2"/>
        <v>55.51470588235294</v>
      </c>
      <c r="L7" s="14">
        <v>6204</v>
      </c>
      <c r="M7" s="71">
        <v>0.5261121856866537</v>
      </c>
    </row>
    <row r="8" spans="2:13" ht="15.75">
      <c r="B8" s="48" t="s">
        <v>106</v>
      </c>
      <c r="C8" s="65">
        <v>6</v>
      </c>
      <c r="D8" s="66" t="s">
        <v>161</v>
      </c>
      <c r="E8" s="67">
        <v>3030</v>
      </c>
      <c r="F8" s="68">
        <v>162</v>
      </c>
      <c r="G8" s="68">
        <v>87</v>
      </c>
      <c r="H8" s="69">
        <f t="shared" si="0"/>
        <v>0.5370370370370371</v>
      </c>
      <c r="I8" s="68">
        <v>75</v>
      </c>
      <c r="J8" s="70">
        <f t="shared" si="1"/>
        <v>34.827586206896555</v>
      </c>
      <c r="K8" s="70">
        <f t="shared" si="2"/>
        <v>18.703703703703702</v>
      </c>
      <c r="L8" s="14">
        <v>6256</v>
      </c>
      <c r="M8" s="71">
        <v>0.4485294117647059</v>
      </c>
    </row>
    <row r="9" spans="2:13" ht="15.75">
      <c r="B9" s="48" t="s">
        <v>162</v>
      </c>
      <c r="C9" s="65">
        <v>6</v>
      </c>
      <c r="D9" s="66" t="s">
        <v>163</v>
      </c>
      <c r="E9" s="67">
        <v>2637</v>
      </c>
      <c r="F9" s="68">
        <v>24</v>
      </c>
      <c r="G9" s="68">
        <v>17</v>
      </c>
      <c r="H9" s="69">
        <f t="shared" si="0"/>
        <v>0.7083333333333334</v>
      </c>
      <c r="I9" s="68">
        <v>7</v>
      </c>
      <c r="J9" s="70">
        <f t="shared" si="1"/>
        <v>155.11764705882354</v>
      </c>
      <c r="K9" s="70">
        <f t="shared" si="2"/>
        <v>109.875</v>
      </c>
      <c r="L9" s="14">
        <v>5312</v>
      </c>
      <c r="M9" s="71">
        <v>0.43731174698795183</v>
      </c>
    </row>
    <row r="10" spans="2:13" ht="15.75">
      <c r="B10" s="48" t="s">
        <v>85</v>
      </c>
      <c r="C10" s="65">
        <v>8</v>
      </c>
      <c r="D10" s="66" t="s">
        <v>164</v>
      </c>
      <c r="E10" s="67">
        <v>3328</v>
      </c>
      <c r="F10" s="68">
        <v>444</v>
      </c>
      <c r="G10" s="68">
        <v>126</v>
      </c>
      <c r="H10" s="69">
        <f t="shared" si="0"/>
        <v>0.28378378378378377</v>
      </c>
      <c r="I10" s="68">
        <v>318</v>
      </c>
      <c r="J10" s="70">
        <f t="shared" si="1"/>
        <v>26.41269841269841</v>
      </c>
      <c r="K10" s="70">
        <f t="shared" si="2"/>
        <v>7.495495495495495</v>
      </c>
      <c r="L10" s="14">
        <v>5817</v>
      </c>
      <c r="M10" s="71">
        <v>0.43115007735946365</v>
      </c>
    </row>
    <row r="11" spans="2:13" ht="15.75">
      <c r="B11" s="48" t="s">
        <v>121</v>
      </c>
      <c r="C11" s="65">
        <v>4</v>
      </c>
      <c r="D11" s="66" t="s">
        <v>165</v>
      </c>
      <c r="E11" s="67">
        <v>2889</v>
      </c>
      <c r="F11" s="68">
        <v>147</v>
      </c>
      <c r="G11" s="68">
        <v>65</v>
      </c>
      <c r="H11" s="69">
        <f t="shared" si="0"/>
        <v>0.4421768707482993</v>
      </c>
      <c r="I11" s="68">
        <v>82</v>
      </c>
      <c r="J11" s="70">
        <f t="shared" si="1"/>
        <v>44.44615384615385</v>
      </c>
      <c r="K11" s="70">
        <f t="shared" si="2"/>
        <v>19.653061224489797</v>
      </c>
      <c r="L11" s="14">
        <v>6122</v>
      </c>
      <c r="M11" s="71">
        <v>0.4292714799085266</v>
      </c>
    </row>
    <row r="12" spans="2:13" ht="15.75">
      <c r="B12" s="48" t="s">
        <v>166</v>
      </c>
      <c r="C12" s="65">
        <v>12</v>
      </c>
      <c r="D12" s="66" t="s">
        <v>167</v>
      </c>
      <c r="E12" s="67">
        <v>2624</v>
      </c>
      <c r="F12" s="68">
        <v>204</v>
      </c>
      <c r="G12" s="68">
        <v>82</v>
      </c>
      <c r="H12" s="69">
        <f t="shared" si="0"/>
        <v>0.4019607843137255</v>
      </c>
      <c r="I12" s="68">
        <v>122</v>
      </c>
      <c r="J12" s="70">
        <f t="shared" si="1"/>
        <v>32</v>
      </c>
      <c r="K12" s="70">
        <f t="shared" si="2"/>
        <v>12.862745098039216</v>
      </c>
      <c r="L12" s="14">
        <v>6193</v>
      </c>
      <c r="M12" s="71">
        <v>0.4069110285806556</v>
      </c>
    </row>
    <row r="13" spans="2:13" ht="15.75">
      <c r="B13" s="48" t="s">
        <v>104</v>
      </c>
      <c r="C13" s="65">
        <v>4</v>
      </c>
      <c r="D13" s="66" t="s">
        <v>168</v>
      </c>
      <c r="E13" s="67">
        <v>2448</v>
      </c>
      <c r="F13" s="68">
        <v>61</v>
      </c>
      <c r="G13" s="68">
        <v>37</v>
      </c>
      <c r="H13" s="69">
        <f t="shared" si="0"/>
        <v>0.6065573770491803</v>
      </c>
      <c r="I13" s="68">
        <v>24</v>
      </c>
      <c r="J13" s="70">
        <f t="shared" si="1"/>
        <v>66.16216216216216</v>
      </c>
      <c r="K13" s="70">
        <f t="shared" si="2"/>
        <v>40.131147540983605</v>
      </c>
      <c r="L13" s="14">
        <v>5715</v>
      </c>
      <c r="M13" s="71">
        <v>0.3909011373578303</v>
      </c>
    </row>
    <row r="14" spans="2:13" ht="15.75">
      <c r="B14" s="48" t="s">
        <v>121</v>
      </c>
      <c r="C14" s="65">
        <v>3</v>
      </c>
      <c r="D14" s="66" t="s">
        <v>169</v>
      </c>
      <c r="E14" s="67">
        <v>1960</v>
      </c>
      <c r="F14" s="68">
        <v>74</v>
      </c>
      <c r="G14" s="68">
        <v>30</v>
      </c>
      <c r="H14" s="69">
        <f t="shared" si="0"/>
        <v>0.40540540540540543</v>
      </c>
      <c r="I14" s="68">
        <v>44</v>
      </c>
      <c r="J14" s="70">
        <f t="shared" si="1"/>
        <v>65.33333333333333</v>
      </c>
      <c r="K14" s="70">
        <f t="shared" si="2"/>
        <v>26.486486486486488</v>
      </c>
      <c r="L14" s="14">
        <v>4729</v>
      </c>
      <c r="M14" s="71">
        <v>0.37048001691689575</v>
      </c>
    </row>
    <row r="15" spans="2:13" ht="15.75">
      <c r="B15" s="48" t="s">
        <v>121</v>
      </c>
      <c r="C15" s="65">
        <v>6</v>
      </c>
      <c r="D15" s="66" t="s">
        <v>170</v>
      </c>
      <c r="E15" s="67">
        <v>2584</v>
      </c>
      <c r="F15" s="68">
        <v>133</v>
      </c>
      <c r="G15" s="68">
        <v>56</v>
      </c>
      <c r="H15" s="69">
        <f t="shared" si="0"/>
        <v>0.42105263157894735</v>
      </c>
      <c r="I15" s="68">
        <v>77</v>
      </c>
      <c r="J15" s="70">
        <f t="shared" si="1"/>
        <v>46.142857142857146</v>
      </c>
      <c r="K15" s="70">
        <f t="shared" si="2"/>
        <v>19.428571428571427</v>
      </c>
      <c r="L15" s="14">
        <v>5800</v>
      </c>
      <c r="M15" s="71">
        <v>0.36982758620689654</v>
      </c>
    </row>
    <row r="16" spans="2:13" ht="15.75">
      <c r="B16" s="48" t="s">
        <v>77</v>
      </c>
      <c r="C16" s="65">
        <v>10</v>
      </c>
      <c r="D16" s="66" t="s">
        <v>171</v>
      </c>
      <c r="E16" s="67">
        <v>2078</v>
      </c>
      <c r="F16" s="68">
        <v>1577</v>
      </c>
      <c r="G16" s="68">
        <v>229</v>
      </c>
      <c r="H16" s="69">
        <f t="shared" si="0"/>
        <v>0.14521242866201647</v>
      </c>
      <c r="I16" s="68">
        <v>1348</v>
      </c>
      <c r="J16" s="70">
        <f t="shared" si="1"/>
        <v>9.074235807860262</v>
      </c>
      <c r="K16" s="70">
        <f t="shared" si="2"/>
        <v>1.3176918199112237</v>
      </c>
      <c r="L16" s="14">
        <v>5749</v>
      </c>
      <c r="M16" s="71">
        <v>0.3404070273090972</v>
      </c>
    </row>
    <row r="17" spans="2:13" ht="15.75">
      <c r="B17" s="48" t="s">
        <v>98</v>
      </c>
      <c r="C17" s="65">
        <v>10</v>
      </c>
      <c r="D17" s="66" t="s">
        <v>172</v>
      </c>
      <c r="E17" s="67">
        <v>2366</v>
      </c>
      <c r="F17" s="68">
        <v>380</v>
      </c>
      <c r="G17" s="68">
        <v>122</v>
      </c>
      <c r="H17" s="69">
        <f t="shared" si="0"/>
        <v>0.32105263157894737</v>
      </c>
      <c r="I17" s="68">
        <v>258</v>
      </c>
      <c r="J17" s="70">
        <f t="shared" si="1"/>
        <v>19.39344262295082</v>
      </c>
      <c r="K17" s="70">
        <f t="shared" si="2"/>
        <v>6.226315789473684</v>
      </c>
      <c r="L17" s="14">
        <v>6037</v>
      </c>
      <c r="M17" s="71">
        <v>0.3394069902269339</v>
      </c>
    </row>
    <row r="18" spans="2:13" ht="15.75">
      <c r="B18" s="48" t="s">
        <v>85</v>
      </c>
      <c r="C18" s="65">
        <v>11</v>
      </c>
      <c r="D18" s="66" t="s">
        <v>173</v>
      </c>
      <c r="E18" s="67">
        <v>2896</v>
      </c>
      <c r="F18" s="68">
        <v>436</v>
      </c>
      <c r="G18" s="68">
        <v>112</v>
      </c>
      <c r="H18" s="69">
        <f t="shared" si="0"/>
        <v>0.25688073394495414</v>
      </c>
      <c r="I18" s="68">
        <v>324</v>
      </c>
      <c r="J18" s="70">
        <f t="shared" si="1"/>
        <v>25.857142857142858</v>
      </c>
      <c r="K18" s="70">
        <f t="shared" si="2"/>
        <v>6.6422018348623855</v>
      </c>
      <c r="L18" s="14">
        <v>6497</v>
      </c>
      <c r="M18" s="71">
        <v>0.3360012313375404</v>
      </c>
    </row>
    <row r="19" spans="2:13" ht="15.75">
      <c r="B19" s="48" t="s">
        <v>121</v>
      </c>
      <c r="C19" s="65">
        <v>2</v>
      </c>
      <c r="D19" s="66" t="s">
        <v>174</v>
      </c>
      <c r="E19" s="67">
        <v>2091</v>
      </c>
      <c r="F19" s="68">
        <v>94</v>
      </c>
      <c r="G19" s="68">
        <v>38</v>
      </c>
      <c r="H19" s="69">
        <f t="shared" si="0"/>
        <v>0.40425531914893614</v>
      </c>
      <c r="I19" s="68">
        <v>56</v>
      </c>
      <c r="J19" s="70">
        <f t="shared" si="1"/>
        <v>55.026315789473685</v>
      </c>
      <c r="K19" s="70">
        <f t="shared" si="2"/>
        <v>22.24468085106383</v>
      </c>
      <c r="L19" s="14">
        <v>5921</v>
      </c>
      <c r="M19" s="71">
        <v>0.3327140685694984</v>
      </c>
    </row>
    <row r="20" spans="2:13" ht="15.75">
      <c r="B20" s="48" t="s">
        <v>156</v>
      </c>
      <c r="C20" s="65">
        <v>1</v>
      </c>
      <c r="D20" s="66" t="s">
        <v>175</v>
      </c>
      <c r="E20" s="67">
        <v>1777</v>
      </c>
      <c r="F20" s="68">
        <v>18</v>
      </c>
      <c r="G20" s="68">
        <v>13</v>
      </c>
      <c r="H20" s="69">
        <f t="shared" si="0"/>
        <v>0.7222222222222222</v>
      </c>
      <c r="I20" s="68">
        <v>5</v>
      </c>
      <c r="J20" s="70">
        <f t="shared" si="1"/>
        <v>136.69230769230768</v>
      </c>
      <c r="K20" s="70">
        <f t="shared" si="2"/>
        <v>98.72222222222223</v>
      </c>
      <c r="L20" s="14">
        <v>5651</v>
      </c>
      <c r="M20" s="71">
        <v>0.3008317112015573</v>
      </c>
    </row>
    <row r="21" spans="2:13" ht="15.75">
      <c r="B21" s="48" t="s">
        <v>77</v>
      </c>
      <c r="C21" s="65">
        <v>13</v>
      </c>
      <c r="D21" s="66" t="s">
        <v>176</v>
      </c>
      <c r="E21" s="67">
        <v>1790</v>
      </c>
      <c r="F21" s="68">
        <v>1561</v>
      </c>
      <c r="G21" s="68">
        <v>151</v>
      </c>
      <c r="H21" s="69">
        <f t="shared" si="0"/>
        <v>0.09673286354900705</v>
      </c>
      <c r="I21" s="68">
        <v>1410</v>
      </c>
      <c r="J21" s="70">
        <f t="shared" si="1"/>
        <v>11.85430463576159</v>
      </c>
      <c r="K21" s="70">
        <f t="shared" si="2"/>
        <v>1.1467008327994874</v>
      </c>
      <c r="L21" s="14">
        <v>5565</v>
      </c>
      <c r="M21" s="71">
        <v>0.2981132075471698</v>
      </c>
    </row>
    <row r="22" spans="2:13" ht="15.75">
      <c r="B22" s="48" t="s">
        <v>77</v>
      </c>
      <c r="C22" s="65">
        <v>8</v>
      </c>
      <c r="D22" s="66" t="s">
        <v>177</v>
      </c>
      <c r="E22" s="67">
        <v>1940</v>
      </c>
      <c r="F22" s="68">
        <v>1635</v>
      </c>
      <c r="G22" s="68">
        <v>224</v>
      </c>
      <c r="H22" s="69">
        <f t="shared" si="0"/>
        <v>0.13700305810397553</v>
      </c>
      <c r="I22" s="68">
        <v>1411</v>
      </c>
      <c r="J22" s="70">
        <f t="shared" si="1"/>
        <v>8.660714285714286</v>
      </c>
      <c r="K22" s="70">
        <f t="shared" si="2"/>
        <v>1.1865443425076452</v>
      </c>
      <c r="L22" s="14">
        <v>6461</v>
      </c>
      <c r="M22" s="71">
        <v>0.28014239281844916</v>
      </c>
    </row>
    <row r="23" spans="2:13" ht="15.75">
      <c r="B23" s="48" t="s">
        <v>83</v>
      </c>
      <c r="C23" s="65">
        <v>3</v>
      </c>
      <c r="D23" s="66" t="s">
        <v>178</v>
      </c>
      <c r="E23" s="67">
        <v>1952</v>
      </c>
      <c r="F23" s="68">
        <v>556</v>
      </c>
      <c r="G23" s="68">
        <v>95</v>
      </c>
      <c r="H23" s="69">
        <f t="shared" si="0"/>
        <v>0.17086330935251798</v>
      </c>
      <c r="I23" s="68">
        <v>461</v>
      </c>
      <c r="J23" s="70">
        <f t="shared" si="1"/>
        <v>20.54736842105263</v>
      </c>
      <c r="K23" s="70">
        <f t="shared" si="2"/>
        <v>3.5107913669064748</v>
      </c>
      <c r="L23" s="14">
        <v>6183</v>
      </c>
      <c r="M23" s="71">
        <v>0.27316836487142165</v>
      </c>
    </row>
    <row r="24" spans="2:13" ht="15.75">
      <c r="B24" s="48" t="s">
        <v>98</v>
      </c>
      <c r="C24" s="65">
        <v>9</v>
      </c>
      <c r="D24" s="66" t="s">
        <v>179</v>
      </c>
      <c r="E24" s="67">
        <v>1407</v>
      </c>
      <c r="F24" s="68">
        <v>81</v>
      </c>
      <c r="G24" s="68">
        <v>41</v>
      </c>
      <c r="H24" s="69">
        <f t="shared" si="0"/>
        <v>0.5061728395061729</v>
      </c>
      <c r="I24" s="68">
        <v>40</v>
      </c>
      <c r="J24" s="70">
        <f t="shared" si="1"/>
        <v>34.31707317073171</v>
      </c>
      <c r="K24" s="70">
        <f t="shared" si="2"/>
        <v>17.37037037037037</v>
      </c>
      <c r="L24" s="14">
        <v>4659</v>
      </c>
      <c r="M24" s="71">
        <v>0.25262931959647994</v>
      </c>
    </row>
    <row r="25" spans="2:13" ht="15.75">
      <c r="B25" s="48" t="s">
        <v>121</v>
      </c>
      <c r="C25" s="65">
        <v>1</v>
      </c>
      <c r="D25" s="66" t="s">
        <v>180</v>
      </c>
      <c r="E25" s="67">
        <v>1306</v>
      </c>
      <c r="F25" s="68">
        <v>92</v>
      </c>
      <c r="G25" s="68">
        <v>46</v>
      </c>
      <c r="H25" s="69">
        <f t="shared" si="0"/>
        <v>0.5</v>
      </c>
      <c r="I25" s="68">
        <v>46</v>
      </c>
      <c r="J25" s="70">
        <f t="shared" si="1"/>
        <v>28.391304347826086</v>
      </c>
      <c r="K25" s="70">
        <f t="shared" si="2"/>
        <v>14.195652173913043</v>
      </c>
      <c r="L25" s="14">
        <v>4812</v>
      </c>
      <c r="M25" s="71">
        <v>0.24979218620116375</v>
      </c>
    </row>
    <row r="26" spans="2:13" ht="15.75">
      <c r="B26" s="48" t="s">
        <v>79</v>
      </c>
      <c r="C26" s="65">
        <v>2</v>
      </c>
      <c r="D26" s="66" t="s">
        <v>181</v>
      </c>
      <c r="E26" s="67">
        <v>1842</v>
      </c>
      <c r="F26" s="68">
        <v>103</v>
      </c>
      <c r="G26" s="68">
        <v>42</v>
      </c>
      <c r="H26" s="69">
        <f t="shared" si="0"/>
        <v>0.4077669902912621</v>
      </c>
      <c r="I26" s="68">
        <v>61</v>
      </c>
      <c r="J26" s="70">
        <f t="shared" si="1"/>
        <v>43.857142857142854</v>
      </c>
      <c r="K26" s="70">
        <f t="shared" si="2"/>
        <v>17.883495145631066</v>
      </c>
      <c r="L26" s="14">
        <v>6242</v>
      </c>
      <c r="M26" s="71">
        <v>0.24671579621916054</v>
      </c>
    </row>
    <row r="27" spans="2:13" ht="15.75">
      <c r="B27" s="48" t="s">
        <v>121</v>
      </c>
      <c r="C27" s="65">
        <v>5</v>
      </c>
      <c r="D27" s="66" t="s">
        <v>182</v>
      </c>
      <c r="E27" s="67">
        <v>1592</v>
      </c>
      <c r="F27" s="68">
        <v>64</v>
      </c>
      <c r="G27" s="68">
        <v>39</v>
      </c>
      <c r="H27" s="69">
        <f t="shared" si="0"/>
        <v>0.609375</v>
      </c>
      <c r="I27" s="68">
        <v>25</v>
      </c>
      <c r="J27" s="70">
        <f t="shared" si="1"/>
        <v>40.82051282051282</v>
      </c>
      <c r="K27" s="70">
        <f t="shared" si="2"/>
        <v>24.875</v>
      </c>
      <c r="L27" s="14">
        <v>5766</v>
      </c>
      <c r="M27" s="71">
        <v>0.23638570933055844</v>
      </c>
    </row>
    <row r="28" spans="2:13" ht="15.75">
      <c r="B28" s="48" t="s">
        <v>156</v>
      </c>
      <c r="C28" s="65">
        <v>4</v>
      </c>
      <c r="D28" s="66" t="s">
        <v>183</v>
      </c>
      <c r="E28" s="67">
        <v>1637</v>
      </c>
      <c r="F28" s="68">
        <v>138</v>
      </c>
      <c r="G28" s="68">
        <v>61</v>
      </c>
      <c r="H28" s="69">
        <f t="shared" si="0"/>
        <v>0.4420289855072464</v>
      </c>
      <c r="I28" s="68">
        <v>77</v>
      </c>
      <c r="J28" s="70">
        <f t="shared" si="1"/>
        <v>26.83606557377049</v>
      </c>
      <c r="K28" s="70">
        <f t="shared" si="2"/>
        <v>11.86231884057971</v>
      </c>
      <c r="L28" s="14">
        <v>6443</v>
      </c>
      <c r="M28" s="71">
        <v>0.21635883905013192</v>
      </c>
    </row>
    <row r="29" spans="2:13" ht="15.75">
      <c r="B29" s="48" t="s">
        <v>98</v>
      </c>
      <c r="C29" s="65">
        <v>8</v>
      </c>
      <c r="D29" s="66" t="s">
        <v>184</v>
      </c>
      <c r="E29" s="67">
        <v>1351</v>
      </c>
      <c r="F29" s="68">
        <v>99</v>
      </c>
      <c r="G29" s="68">
        <v>29</v>
      </c>
      <c r="H29" s="69">
        <f t="shared" si="0"/>
        <v>0.29292929292929293</v>
      </c>
      <c r="I29" s="68">
        <v>70</v>
      </c>
      <c r="J29" s="70">
        <f t="shared" si="1"/>
        <v>46.58620689655172</v>
      </c>
      <c r="K29" s="70">
        <f t="shared" si="2"/>
        <v>13.646464646464647</v>
      </c>
      <c r="L29" s="14">
        <v>5662</v>
      </c>
      <c r="M29" s="71">
        <v>0.2160014129282939</v>
      </c>
    </row>
    <row r="30" spans="2:13" ht="15.75">
      <c r="B30" s="48" t="s">
        <v>114</v>
      </c>
      <c r="C30" s="65">
        <v>11</v>
      </c>
      <c r="D30" s="66" t="s">
        <v>185</v>
      </c>
      <c r="E30" s="67">
        <v>1397</v>
      </c>
      <c r="F30" s="68">
        <v>349</v>
      </c>
      <c r="G30" s="68">
        <v>38</v>
      </c>
      <c r="H30" s="69">
        <f t="shared" si="0"/>
        <v>0.10888252148997135</v>
      </c>
      <c r="I30" s="68">
        <v>311</v>
      </c>
      <c r="J30" s="70">
        <f t="shared" si="1"/>
        <v>36.76315789473684</v>
      </c>
      <c r="K30" s="70">
        <f t="shared" si="2"/>
        <v>4.002865329512894</v>
      </c>
      <c r="L30" s="14">
        <v>6017</v>
      </c>
      <c r="M30" s="71">
        <v>0.2109024430779458</v>
      </c>
    </row>
    <row r="31" spans="2:13" ht="15.75">
      <c r="B31" s="48" t="s">
        <v>131</v>
      </c>
      <c r="C31" s="65">
        <v>22</v>
      </c>
      <c r="D31" s="66" t="s">
        <v>186</v>
      </c>
      <c r="E31" s="67">
        <v>1387</v>
      </c>
      <c r="F31" s="68">
        <v>41</v>
      </c>
      <c r="G31" s="68">
        <v>21</v>
      </c>
      <c r="H31" s="69">
        <f t="shared" si="0"/>
        <v>0.5121951219512195</v>
      </c>
      <c r="I31" s="68">
        <v>20</v>
      </c>
      <c r="J31" s="70">
        <f t="shared" si="1"/>
        <v>66.04761904761905</v>
      </c>
      <c r="K31" s="70">
        <f t="shared" si="2"/>
        <v>33.829268292682926</v>
      </c>
      <c r="L31" s="14">
        <v>6810</v>
      </c>
      <c r="M31" s="71">
        <v>0.19911894273127753</v>
      </c>
    </row>
    <row r="32" spans="2:13" ht="15.75">
      <c r="B32" s="48" t="s">
        <v>156</v>
      </c>
      <c r="C32" s="65">
        <v>2</v>
      </c>
      <c r="D32" s="66" t="s">
        <v>187</v>
      </c>
      <c r="E32" s="67">
        <v>1186</v>
      </c>
      <c r="F32" s="68">
        <v>22</v>
      </c>
      <c r="G32" s="68">
        <v>13</v>
      </c>
      <c r="H32" s="69">
        <f t="shared" si="0"/>
        <v>0.5909090909090909</v>
      </c>
      <c r="I32" s="68">
        <v>9</v>
      </c>
      <c r="J32" s="70">
        <f t="shared" si="1"/>
        <v>91.23076923076923</v>
      </c>
      <c r="K32" s="70">
        <f t="shared" si="2"/>
        <v>53.90909090909091</v>
      </c>
      <c r="L32" s="14">
        <v>5541</v>
      </c>
      <c r="M32" s="71">
        <v>0.18877458942429165</v>
      </c>
    </row>
    <row r="33" spans="2:13" ht="15.75">
      <c r="B33" s="48" t="s">
        <v>166</v>
      </c>
      <c r="C33" s="65">
        <v>12</v>
      </c>
      <c r="D33" s="66" t="s">
        <v>188</v>
      </c>
      <c r="E33" s="67">
        <v>1190</v>
      </c>
      <c r="F33" s="68">
        <v>162</v>
      </c>
      <c r="G33" s="68">
        <v>42</v>
      </c>
      <c r="H33" s="69">
        <f t="shared" si="0"/>
        <v>0.25925925925925924</v>
      </c>
      <c r="I33" s="68">
        <v>120</v>
      </c>
      <c r="J33" s="70">
        <f t="shared" si="1"/>
        <v>28.333333333333332</v>
      </c>
      <c r="K33" s="70">
        <f t="shared" si="2"/>
        <v>7.345679012345679</v>
      </c>
      <c r="L33" s="14">
        <v>6193</v>
      </c>
      <c r="M33" s="71">
        <v>0.1850476344259648</v>
      </c>
    </row>
    <row r="34" spans="2:13" ht="15.75">
      <c r="B34" s="48" t="s">
        <v>114</v>
      </c>
      <c r="C34" s="65">
        <v>2</v>
      </c>
      <c r="D34" s="66" t="s">
        <v>189</v>
      </c>
      <c r="E34" s="67">
        <v>1781</v>
      </c>
      <c r="F34" s="68">
        <v>350</v>
      </c>
      <c r="G34" s="68">
        <v>51</v>
      </c>
      <c r="H34" s="69">
        <f t="shared" si="0"/>
        <v>0.1457142857142857</v>
      </c>
      <c r="I34" s="68">
        <v>299</v>
      </c>
      <c r="J34" s="70">
        <f t="shared" si="1"/>
        <v>34.92156862745098</v>
      </c>
      <c r="K34" s="70">
        <f t="shared" si="2"/>
        <v>5.088571428571429</v>
      </c>
      <c r="L34" s="14">
        <v>7187</v>
      </c>
      <c r="M34" s="71">
        <v>0.17851676638374844</v>
      </c>
    </row>
    <row r="35" spans="2:13" ht="15.75">
      <c r="B35" s="48" t="s">
        <v>81</v>
      </c>
      <c r="C35" s="65">
        <v>5</v>
      </c>
      <c r="D35" s="66" t="s">
        <v>190</v>
      </c>
      <c r="E35" s="67">
        <v>953</v>
      </c>
      <c r="F35" s="68">
        <v>46</v>
      </c>
      <c r="G35" s="68">
        <v>23</v>
      </c>
      <c r="H35" s="69">
        <f t="shared" si="0"/>
        <v>0.5</v>
      </c>
      <c r="I35" s="68">
        <v>23</v>
      </c>
      <c r="J35" s="70">
        <f t="shared" si="1"/>
        <v>41.43478260869565</v>
      </c>
      <c r="K35" s="70">
        <f t="shared" si="2"/>
        <v>20.717391304347824</v>
      </c>
      <c r="L35" s="14">
        <v>5320</v>
      </c>
      <c r="M35" s="71">
        <v>0.17593984962406015</v>
      </c>
    </row>
    <row r="36" spans="2:13" ht="15.75">
      <c r="B36" s="48" t="s">
        <v>79</v>
      </c>
      <c r="C36" s="65">
        <v>5</v>
      </c>
      <c r="D36" s="66" t="s">
        <v>191</v>
      </c>
      <c r="E36" s="67">
        <v>1041</v>
      </c>
      <c r="F36" s="68">
        <v>181</v>
      </c>
      <c r="G36" s="68">
        <v>52</v>
      </c>
      <c r="H36" s="69">
        <f t="shared" si="0"/>
        <v>0.287292817679558</v>
      </c>
      <c r="I36" s="68">
        <v>129</v>
      </c>
      <c r="J36" s="70">
        <f t="shared" si="1"/>
        <v>20.01923076923077</v>
      </c>
      <c r="K36" s="70">
        <f t="shared" si="2"/>
        <v>5.751381215469613</v>
      </c>
      <c r="L36" s="14">
        <v>5715</v>
      </c>
      <c r="M36" s="71">
        <v>0.16167979002624672</v>
      </c>
    </row>
    <row r="37" spans="2:13" ht="15.75">
      <c r="B37" s="48" t="s">
        <v>102</v>
      </c>
      <c r="C37" s="65">
        <v>4</v>
      </c>
      <c r="D37" s="66" t="s">
        <v>192</v>
      </c>
      <c r="E37" s="67">
        <v>1041</v>
      </c>
      <c r="F37" s="68">
        <v>26</v>
      </c>
      <c r="G37" s="68">
        <v>11</v>
      </c>
      <c r="H37" s="69">
        <f t="shared" si="0"/>
        <v>0.4230769230769231</v>
      </c>
      <c r="I37" s="68">
        <v>15</v>
      </c>
      <c r="J37" s="70">
        <f t="shared" si="1"/>
        <v>94.63636363636364</v>
      </c>
      <c r="K37" s="70">
        <f t="shared" si="2"/>
        <v>40.03846153846154</v>
      </c>
      <c r="L37" s="14">
        <v>6546</v>
      </c>
      <c r="M37" s="71">
        <v>0.15719523373052247</v>
      </c>
    </row>
    <row r="38" spans="2:13" ht="15.75">
      <c r="B38" s="48" t="s">
        <v>193</v>
      </c>
      <c r="C38" s="65">
        <v>2</v>
      </c>
      <c r="D38" s="66" t="s">
        <v>194</v>
      </c>
      <c r="E38" s="67">
        <v>939</v>
      </c>
      <c r="F38" s="68">
        <v>100</v>
      </c>
      <c r="G38" s="68">
        <v>40</v>
      </c>
      <c r="H38" s="69">
        <f t="shared" si="0"/>
        <v>0.4</v>
      </c>
      <c r="I38" s="68">
        <v>60</v>
      </c>
      <c r="J38" s="70">
        <f t="shared" si="1"/>
        <v>23.475</v>
      </c>
      <c r="K38" s="70">
        <f t="shared" si="2"/>
        <v>9.39</v>
      </c>
      <c r="L38" s="14">
        <v>5773</v>
      </c>
      <c r="M38" s="71">
        <v>0.15070154165944916</v>
      </c>
    </row>
    <row r="39" spans="2:13" ht="15.75">
      <c r="B39" s="48" t="s">
        <v>156</v>
      </c>
      <c r="C39" s="65">
        <v>4</v>
      </c>
      <c r="D39" s="66" t="s">
        <v>195</v>
      </c>
      <c r="E39" s="67">
        <v>1054</v>
      </c>
      <c r="F39" s="68">
        <v>53</v>
      </c>
      <c r="G39" s="68">
        <v>16</v>
      </c>
      <c r="H39" s="69">
        <f t="shared" si="0"/>
        <v>0.3018867924528302</v>
      </c>
      <c r="I39" s="68">
        <v>37</v>
      </c>
      <c r="J39" s="70">
        <f t="shared" si="1"/>
        <v>65.875</v>
      </c>
      <c r="K39" s="70">
        <f t="shared" si="2"/>
        <v>19.88679245283019</v>
      </c>
      <c r="L39" s="14">
        <v>6443</v>
      </c>
      <c r="M39" s="71">
        <v>0.14620518392053392</v>
      </c>
    </row>
    <row r="40" spans="2:13" ht="15.75">
      <c r="B40" s="48" t="s">
        <v>118</v>
      </c>
      <c r="C40" s="65">
        <v>5</v>
      </c>
      <c r="D40" s="66" t="s">
        <v>196</v>
      </c>
      <c r="E40" s="67">
        <v>887</v>
      </c>
      <c r="F40" s="68">
        <v>136</v>
      </c>
      <c r="G40" s="68">
        <v>31</v>
      </c>
      <c r="H40" s="69">
        <f t="shared" si="0"/>
        <v>0.22794117647058823</v>
      </c>
      <c r="I40" s="68">
        <v>105</v>
      </c>
      <c r="J40" s="70">
        <f t="shared" si="1"/>
        <v>28.612903225806452</v>
      </c>
      <c r="K40" s="70">
        <f t="shared" si="2"/>
        <v>6.522058823529412</v>
      </c>
      <c r="L40" s="14">
        <v>5858</v>
      </c>
      <c r="M40" s="71">
        <v>0.14544213041993856</v>
      </c>
    </row>
    <row r="41" spans="2:13" ht="15.75">
      <c r="B41" s="48" t="s">
        <v>104</v>
      </c>
      <c r="C41" s="65">
        <v>1</v>
      </c>
      <c r="D41" s="66" t="s">
        <v>197</v>
      </c>
      <c r="E41" s="67">
        <v>998</v>
      </c>
      <c r="F41" s="68">
        <v>103</v>
      </c>
      <c r="G41" s="68">
        <v>35</v>
      </c>
      <c r="H41" s="69">
        <f t="shared" si="0"/>
        <v>0.33980582524271846</v>
      </c>
      <c r="I41" s="68">
        <v>68</v>
      </c>
      <c r="J41" s="70">
        <f t="shared" si="1"/>
        <v>28.514285714285716</v>
      </c>
      <c r="K41" s="70">
        <f t="shared" si="2"/>
        <v>9.689320388349515</v>
      </c>
      <c r="L41" s="14">
        <v>5993</v>
      </c>
      <c r="M41" s="71">
        <v>0.14516936425830135</v>
      </c>
    </row>
    <row r="42" spans="2:13" ht="15.75">
      <c r="B42" s="48" t="s">
        <v>118</v>
      </c>
      <c r="C42" s="65">
        <v>8</v>
      </c>
      <c r="D42" s="66" t="s">
        <v>198</v>
      </c>
      <c r="E42" s="67">
        <v>919</v>
      </c>
      <c r="F42" s="68">
        <v>18</v>
      </c>
      <c r="G42" s="68">
        <v>10</v>
      </c>
      <c r="H42" s="69">
        <f t="shared" si="0"/>
        <v>0.5555555555555556</v>
      </c>
      <c r="I42" s="68">
        <v>8</v>
      </c>
      <c r="J42" s="70">
        <f t="shared" si="1"/>
        <v>91.9</v>
      </c>
      <c r="K42" s="70">
        <f t="shared" si="2"/>
        <v>51.05555555555556</v>
      </c>
      <c r="L42" s="14">
        <v>5821</v>
      </c>
      <c r="M42" s="71">
        <v>0.143617935062704</v>
      </c>
    </row>
    <row r="43" spans="2:13" ht="15.75">
      <c r="B43" s="48" t="s">
        <v>114</v>
      </c>
      <c r="C43" s="65">
        <v>5</v>
      </c>
      <c r="D43" s="66" t="s">
        <v>199</v>
      </c>
      <c r="E43" s="67">
        <v>767</v>
      </c>
      <c r="F43" s="68">
        <v>369</v>
      </c>
      <c r="G43" s="68">
        <v>35</v>
      </c>
      <c r="H43" s="69">
        <f t="shared" si="0"/>
        <v>0.0948509485094851</v>
      </c>
      <c r="I43" s="68">
        <v>334</v>
      </c>
      <c r="J43" s="70">
        <f t="shared" si="1"/>
        <v>21.914285714285715</v>
      </c>
      <c r="K43" s="70">
        <f t="shared" si="2"/>
        <v>2.078590785907859</v>
      </c>
      <c r="L43" s="14">
        <v>5268</v>
      </c>
      <c r="M43" s="71">
        <v>0.14217919514047075</v>
      </c>
    </row>
    <row r="44" spans="2:13" ht="15.75">
      <c r="B44" s="48" t="s">
        <v>114</v>
      </c>
      <c r="C44" s="65">
        <v>7</v>
      </c>
      <c r="D44" s="66" t="s">
        <v>200</v>
      </c>
      <c r="E44" s="67">
        <v>1457</v>
      </c>
      <c r="F44" s="68">
        <v>350</v>
      </c>
      <c r="G44" s="68">
        <v>35</v>
      </c>
      <c r="H44" s="69">
        <f t="shared" si="0"/>
        <v>0.1</v>
      </c>
      <c r="I44" s="68">
        <v>315</v>
      </c>
      <c r="J44" s="70">
        <f t="shared" si="1"/>
        <v>41.628571428571426</v>
      </c>
      <c r="K44" s="70">
        <f t="shared" si="2"/>
        <v>4.162857142857143</v>
      </c>
      <c r="L44" s="14">
        <v>7199</v>
      </c>
      <c r="M44" s="71">
        <v>0.141269620780664</v>
      </c>
    </row>
    <row r="45" spans="2:13" ht="15.75">
      <c r="B45" s="48" t="s">
        <v>114</v>
      </c>
      <c r="C45" s="65">
        <v>13</v>
      </c>
      <c r="D45" s="66" t="s">
        <v>201</v>
      </c>
      <c r="E45" s="67">
        <v>1311</v>
      </c>
      <c r="F45" s="68">
        <v>350</v>
      </c>
      <c r="G45" s="68">
        <v>27</v>
      </c>
      <c r="H45" s="69">
        <f t="shared" si="0"/>
        <v>0.07714285714285714</v>
      </c>
      <c r="I45" s="68">
        <v>323</v>
      </c>
      <c r="J45" s="70">
        <f t="shared" si="1"/>
        <v>48.55555555555556</v>
      </c>
      <c r="K45" s="70">
        <f t="shared" si="2"/>
        <v>3.7457142857142856</v>
      </c>
      <c r="L45" s="14">
        <v>6981</v>
      </c>
      <c r="M45" s="71">
        <v>0.13880532874946283</v>
      </c>
    </row>
    <row r="46" spans="2:13" ht="15.75">
      <c r="B46" s="48" t="s">
        <v>85</v>
      </c>
      <c r="C46" s="65">
        <v>3</v>
      </c>
      <c r="D46" s="66" t="s">
        <v>202</v>
      </c>
      <c r="E46" s="67">
        <v>823</v>
      </c>
      <c r="F46" s="68">
        <v>57</v>
      </c>
      <c r="G46" s="68">
        <v>25</v>
      </c>
      <c r="H46" s="69">
        <f t="shared" si="0"/>
        <v>0.43859649122807015</v>
      </c>
      <c r="I46" s="68">
        <v>32</v>
      </c>
      <c r="J46" s="70">
        <f t="shared" si="1"/>
        <v>32.92</v>
      </c>
      <c r="K46" s="70">
        <f t="shared" si="2"/>
        <v>14.43859649122807</v>
      </c>
      <c r="L46" s="14">
        <v>5617</v>
      </c>
      <c r="M46" s="71">
        <v>0.13797400747730104</v>
      </c>
    </row>
    <row r="47" spans="2:13" ht="15.75">
      <c r="B47" s="48" t="s">
        <v>143</v>
      </c>
      <c r="C47" s="65">
        <v>16</v>
      </c>
      <c r="D47" s="66" t="s">
        <v>203</v>
      </c>
      <c r="E47" s="67">
        <v>934</v>
      </c>
      <c r="F47" s="68">
        <v>94</v>
      </c>
      <c r="G47" s="68">
        <v>34</v>
      </c>
      <c r="H47" s="69">
        <f t="shared" si="0"/>
        <v>0.3617021276595745</v>
      </c>
      <c r="I47" s="68">
        <v>60</v>
      </c>
      <c r="J47" s="70">
        <f t="shared" si="1"/>
        <v>27.470588235294116</v>
      </c>
      <c r="K47" s="70">
        <f t="shared" si="2"/>
        <v>9.936170212765957</v>
      </c>
      <c r="L47" s="14">
        <v>5891</v>
      </c>
      <c r="M47" s="71">
        <v>0.13597012391784077</v>
      </c>
    </row>
    <row r="48" spans="2:13" ht="15.75">
      <c r="B48" s="48" t="s">
        <v>79</v>
      </c>
      <c r="C48" s="65">
        <v>1</v>
      </c>
      <c r="D48" s="66" t="s">
        <v>204</v>
      </c>
      <c r="E48" s="67">
        <v>757</v>
      </c>
      <c r="F48" s="68">
        <v>63</v>
      </c>
      <c r="G48" s="68">
        <v>22</v>
      </c>
      <c r="H48" s="69">
        <f t="shared" si="0"/>
        <v>0.3492063492063492</v>
      </c>
      <c r="I48" s="68">
        <v>41</v>
      </c>
      <c r="J48" s="70">
        <f t="shared" si="1"/>
        <v>34.40909090909091</v>
      </c>
      <c r="K48" s="70">
        <f t="shared" si="2"/>
        <v>12.015873015873016</v>
      </c>
      <c r="L48" s="14">
        <v>5689</v>
      </c>
      <c r="M48" s="71">
        <v>0.1313060291791176</v>
      </c>
    </row>
    <row r="49" spans="2:13" ht="15.75">
      <c r="B49" s="48" t="s">
        <v>118</v>
      </c>
      <c r="C49" s="65">
        <v>7</v>
      </c>
      <c r="D49" s="66" t="s">
        <v>205</v>
      </c>
      <c r="E49" s="67">
        <v>699</v>
      </c>
      <c r="F49" s="68">
        <v>10</v>
      </c>
      <c r="G49" s="68">
        <v>7</v>
      </c>
      <c r="H49" s="69">
        <f t="shared" si="0"/>
        <v>0.7</v>
      </c>
      <c r="I49" s="68">
        <v>3</v>
      </c>
      <c r="J49" s="70">
        <f t="shared" si="1"/>
        <v>99.85714285714286</v>
      </c>
      <c r="K49" s="70">
        <f t="shared" si="2"/>
        <v>69.9</v>
      </c>
      <c r="L49" s="14">
        <v>5518</v>
      </c>
      <c r="M49" s="71">
        <v>0.12486408118883653</v>
      </c>
    </row>
    <row r="50" spans="2:13" ht="15.75">
      <c r="B50" s="48" t="s">
        <v>102</v>
      </c>
      <c r="C50" s="65">
        <v>8</v>
      </c>
      <c r="D50" s="66" t="s">
        <v>206</v>
      </c>
      <c r="E50" s="67">
        <v>983</v>
      </c>
      <c r="F50" s="68">
        <v>64</v>
      </c>
      <c r="G50" s="68">
        <v>18</v>
      </c>
      <c r="H50" s="69">
        <f t="shared" si="0"/>
        <v>0.28125</v>
      </c>
      <c r="I50" s="68">
        <v>46</v>
      </c>
      <c r="J50" s="70">
        <f t="shared" si="1"/>
        <v>54.611111111111114</v>
      </c>
      <c r="K50" s="70">
        <f t="shared" si="2"/>
        <v>15.359375</v>
      </c>
      <c r="L50" s="14">
        <v>6703</v>
      </c>
      <c r="M50" s="71">
        <v>0.11860361032373565</v>
      </c>
    </row>
    <row r="51" spans="2:13" ht="15.75">
      <c r="B51" s="48" t="s">
        <v>81</v>
      </c>
      <c r="C51" s="65">
        <v>10</v>
      </c>
      <c r="D51" s="66" t="s">
        <v>207</v>
      </c>
      <c r="E51" s="67">
        <v>620</v>
      </c>
      <c r="F51" s="68">
        <v>96</v>
      </c>
      <c r="G51" s="68">
        <v>29</v>
      </c>
      <c r="H51" s="69">
        <f t="shared" si="0"/>
        <v>0.3020833333333333</v>
      </c>
      <c r="I51" s="68">
        <v>67</v>
      </c>
      <c r="J51" s="70">
        <f t="shared" si="1"/>
        <v>21.379310344827587</v>
      </c>
      <c r="K51" s="70">
        <f t="shared" si="2"/>
        <v>6.458333333333333</v>
      </c>
      <c r="L51" s="14">
        <v>5384</v>
      </c>
      <c r="M51" s="71">
        <v>0.11459881129271916</v>
      </c>
    </row>
    <row r="52" spans="2:13" ht="15.75">
      <c r="B52" s="48" t="s">
        <v>137</v>
      </c>
      <c r="C52" s="65">
        <v>5</v>
      </c>
      <c r="D52" s="66" t="s">
        <v>208</v>
      </c>
      <c r="E52" s="67">
        <v>710</v>
      </c>
      <c r="F52" s="68">
        <v>101</v>
      </c>
      <c r="G52" s="68">
        <v>49</v>
      </c>
      <c r="H52" s="69">
        <f t="shared" si="0"/>
        <v>0.48514851485148514</v>
      </c>
      <c r="I52" s="68">
        <v>52</v>
      </c>
      <c r="J52" s="70">
        <f t="shared" si="1"/>
        <v>14.489795918367347</v>
      </c>
      <c r="K52" s="70">
        <f t="shared" si="2"/>
        <v>7.02970297029703</v>
      </c>
      <c r="L52" s="14">
        <v>6032</v>
      </c>
      <c r="M52" s="71">
        <v>0.11356100795755968</v>
      </c>
    </row>
    <row r="53" spans="2:13" ht="15.75">
      <c r="B53" s="48" t="s">
        <v>131</v>
      </c>
      <c r="C53" s="65">
        <v>37</v>
      </c>
      <c r="D53" s="66" t="s">
        <v>209</v>
      </c>
      <c r="E53" s="67">
        <v>657</v>
      </c>
      <c r="F53" s="68">
        <v>118</v>
      </c>
      <c r="G53" s="68">
        <v>45</v>
      </c>
      <c r="H53" s="69">
        <f t="shared" si="0"/>
        <v>0.3813559322033898</v>
      </c>
      <c r="I53" s="68">
        <v>73</v>
      </c>
      <c r="J53" s="70">
        <f t="shared" si="1"/>
        <v>14.6</v>
      </c>
      <c r="K53" s="70">
        <f t="shared" si="2"/>
        <v>5.567796610169491</v>
      </c>
      <c r="L53" s="14">
        <v>5532</v>
      </c>
      <c r="M53" s="71">
        <v>0.11207519884309472</v>
      </c>
    </row>
    <row r="54" spans="2:13" ht="15.75">
      <c r="B54" s="48" t="s">
        <v>81</v>
      </c>
      <c r="C54" s="65">
        <v>9</v>
      </c>
      <c r="D54" s="66" t="s">
        <v>210</v>
      </c>
      <c r="E54" s="67">
        <v>690</v>
      </c>
      <c r="F54" s="68">
        <v>173</v>
      </c>
      <c r="G54" s="68">
        <v>59</v>
      </c>
      <c r="H54" s="69">
        <f t="shared" si="0"/>
        <v>0.34104046242774566</v>
      </c>
      <c r="I54" s="68">
        <v>114</v>
      </c>
      <c r="J54" s="70">
        <f t="shared" si="1"/>
        <v>11.694915254237289</v>
      </c>
      <c r="K54" s="70">
        <f t="shared" si="2"/>
        <v>3.9884393063583814</v>
      </c>
      <c r="L54" s="14">
        <v>6103</v>
      </c>
      <c r="M54" s="71">
        <v>0.10388333606423071</v>
      </c>
    </row>
    <row r="55" spans="2:13" ht="15.75">
      <c r="B55" s="48" t="s">
        <v>85</v>
      </c>
      <c r="C55" s="65">
        <v>4</v>
      </c>
      <c r="D55" s="66" t="s">
        <v>211</v>
      </c>
      <c r="E55" s="67">
        <v>1034</v>
      </c>
      <c r="F55" s="68">
        <v>341</v>
      </c>
      <c r="G55" s="68">
        <v>71</v>
      </c>
      <c r="H55" s="69">
        <f t="shared" si="0"/>
        <v>0.20821114369501467</v>
      </c>
      <c r="I55" s="68">
        <v>270</v>
      </c>
      <c r="J55" s="70">
        <f t="shared" si="1"/>
        <v>14.56338028169014</v>
      </c>
      <c r="K55" s="70">
        <f t="shared" si="2"/>
        <v>3.032258064516129</v>
      </c>
      <c r="L55" s="14">
        <v>7183</v>
      </c>
      <c r="M55" s="71">
        <v>0.10260336906584992</v>
      </c>
    </row>
    <row r="56" spans="2:13" ht="15.75">
      <c r="B56" s="48" t="s">
        <v>131</v>
      </c>
      <c r="C56" s="65">
        <v>39</v>
      </c>
      <c r="D56" s="66" t="s">
        <v>212</v>
      </c>
      <c r="E56" s="67">
        <v>533</v>
      </c>
      <c r="F56" s="68">
        <v>19</v>
      </c>
      <c r="G56" s="68">
        <v>9</v>
      </c>
      <c r="H56" s="69">
        <f t="shared" si="0"/>
        <v>0.47368421052631576</v>
      </c>
      <c r="I56" s="68">
        <v>10</v>
      </c>
      <c r="J56" s="70">
        <f t="shared" si="1"/>
        <v>59.22222222222222</v>
      </c>
      <c r="K56" s="70">
        <f t="shared" si="2"/>
        <v>28.05263157894737</v>
      </c>
      <c r="L56" s="14">
        <v>5014</v>
      </c>
      <c r="M56" s="71">
        <v>0.10171519744714799</v>
      </c>
    </row>
    <row r="57" spans="2:13" ht="15.75">
      <c r="B57" s="48" t="s">
        <v>85</v>
      </c>
      <c r="C57" s="65">
        <v>12</v>
      </c>
      <c r="D57" s="66" t="s">
        <v>213</v>
      </c>
      <c r="E57" s="67">
        <v>1019</v>
      </c>
      <c r="F57" s="68">
        <v>254</v>
      </c>
      <c r="G57" s="68">
        <v>51</v>
      </c>
      <c r="H57" s="69">
        <f t="shared" si="0"/>
        <v>0.20078740157480315</v>
      </c>
      <c r="I57" s="68">
        <v>203</v>
      </c>
      <c r="J57" s="70">
        <f t="shared" si="1"/>
        <v>19.980392156862745</v>
      </c>
      <c r="K57" s="70">
        <f t="shared" si="2"/>
        <v>4.011811023622047</v>
      </c>
      <c r="L57" s="14">
        <v>6289</v>
      </c>
      <c r="M57" s="71">
        <v>0.10112895531881062</v>
      </c>
    </row>
    <row r="58" spans="2:13" ht="15.75">
      <c r="B58" s="48" t="s">
        <v>79</v>
      </c>
      <c r="C58" s="65">
        <v>2</v>
      </c>
      <c r="D58" s="66" t="s">
        <v>214</v>
      </c>
      <c r="E58" s="67">
        <v>807</v>
      </c>
      <c r="F58" s="68">
        <v>30</v>
      </c>
      <c r="G58" s="68">
        <v>10</v>
      </c>
      <c r="H58" s="69">
        <f t="shared" si="0"/>
        <v>0.3333333333333333</v>
      </c>
      <c r="I58" s="68">
        <v>20</v>
      </c>
      <c r="J58" s="70">
        <f t="shared" si="1"/>
        <v>80.7</v>
      </c>
      <c r="K58" s="70">
        <f t="shared" si="2"/>
        <v>26.9</v>
      </c>
      <c r="L58" s="14">
        <v>6242</v>
      </c>
      <c r="M58" s="71">
        <v>0.10092918936238385</v>
      </c>
    </row>
    <row r="59" spans="2:13" ht="15.75">
      <c r="B59" s="48" t="s">
        <v>215</v>
      </c>
      <c r="C59" s="65">
        <v>12</v>
      </c>
      <c r="D59" s="66" t="s">
        <v>216</v>
      </c>
      <c r="E59" s="67">
        <v>726</v>
      </c>
      <c r="F59" s="68">
        <v>56</v>
      </c>
      <c r="G59" s="68">
        <v>23</v>
      </c>
      <c r="H59" s="69">
        <f t="shared" si="0"/>
        <v>0.4107142857142857</v>
      </c>
      <c r="I59" s="68">
        <v>33</v>
      </c>
      <c r="J59" s="70">
        <f t="shared" si="1"/>
        <v>31.565217391304348</v>
      </c>
      <c r="K59" s="70">
        <f t="shared" si="2"/>
        <v>12.964285714285714</v>
      </c>
      <c r="L59" s="14">
        <v>6593</v>
      </c>
      <c r="M59" s="71">
        <v>0.09752768087365388</v>
      </c>
    </row>
    <row r="60" spans="2:13" ht="15.75">
      <c r="B60" s="48" t="s">
        <v>77</v>
      </c>
      <c r="C60" s="65">
        <v>16</v>
      </c>
      <c r="D60" s="66" t="s">
        <v>217</v>
      </c>
      <c r="E60" s="67">
        <v>646</v>
      </c>
      <c r="F60" s="68">
        <v>47</v>
      </c>
      <c r="G60" s="68">
        <v>27</v>
      </c>
      <c r="H60" s="69">
        <f t="shared" si="0"/>
        <v>0.574468085106383</v>
      </c>
      <c r="I60" s="68">
        <v>20</v>
      </c>
      <c r="J60" s="70">
        <f t="shared" si="1"/>
        <v>23.925925925925927</v>
      </c>
      <c r="K60" s="70">
        <f t="shared" si="2"/>
        <v>13.74468085106383</v>
      </c>
      <c r="L60" s="14">
        <v>5808</v>
      </c>
      <c r="M60" s="71">
        <v>0.09659090909090909</v>
      </c>
    </row>
    <row r="61" spans="2:13" ht="15.75">
      <c r="B61" s="48" t="s">
        <v>143</v>
      </c>
      <c r="C61" s="65">
        <v>12</v>
      </c>
      <c r="D61" s="66" t="s">
        <v>218</v>
      </c>
      <c r="E61" s="67">
        <v>694</v>
      </c>
      <c r="F61" s="68">
        <v>46</v>
      </c>
      <c r="G61" s="68">
        <v>15</v>
      </c>
      <c r="H61" s="69">
        <f t="shared" si="0"/>
        <v>0.32608695652173914</v>
      </c>
      <c r="I61" s="68">
        <v>31</v>
      </c>
      <c r="J61" s="70">
        <f t="shared" si="1"/>
        <v>46.266666666666666</v>
      </c>
      <c r="K61" s="70">
        <f t="shared" si="2"/>
        <v>15.08695652173913</v>
      </c>
      <c r="L61" s="14">
        <v>6582</v>
      </c>
      <c r="M61" s="71">
        <v>0.09586751747189304</v>
      </c>
    </row>
    <row r="62" spans="2:13" ht="15.75">
      <c r="B62" s="48" t="s">
        <v>85</v>
      </c>
      <c r="C62" s="65">
        <v>7</v>
      </c>
      <c r="D62" s="66" t="s">
        <v>219</v>
      </c>
      <c r="E62" s="67">
        <v>874</v>
      </c>
      <c r="F62" s="68">
        <v>477</v>
      </c>
      <c r="G62" s="68">
        <v>78</v>
      </c>
      <c r="H62" s="69">
        <f t="shared" si="0"/>
        <v>0.16352201257861634</v>
      </c>
      <c r="I62" s="68">
        <v>399</v>
      </c>
      <c r="J62" s="70">
        <f t="shared" si="1"/>
        <v>11.205128205128204</v>
      </c>
      <c r="K62" s="70">
        <f t="shared" si="2"/>
        <v>1.8322851153039832</v>
      </c>
      <c r="L62" s="14">
        <v>6925</v>
      </c>
      <c r="M62" s="71">
        <v>0.0928519855595668</v>
      </c>
    </row>
    <row r="63" spans="2:13" ht="15.75">
      <c r="B63" s="48" t="s">
        <v>85</v>
      </c>
      <c r="C63" s="65">
        <v>3</v>
      </c>
      <c r="D63" s="66" t="s">
        <v>220</v>
      </c>
      <c r="E63" s="67">
        <v>827</v>
      </c>
      <c r="F63" s="68">
        <v>315</v>
      </c>
      <c r="G63" s="68">
        <v>53</v>
      </c>
      <c r="H63" s="69">
        <f t="shared" si="0"/>
        <v>0.16825396825396827</v>
      </c>
      <c r="I63" s="68">
        <v>262</v>
      </c>
      <c r="J63" s="70">
        <f t="shared" si="1"/>
        <v>15.60377358490566</v>
      </c>
      <c r="K63" s="70">
        <f t="shared" si="2"/>
        <v>2.6253968253968254</v>
      </c>
      <c r="L63" s="14">
        <v>5617</v>
      </c>
      <c r="M63" s="71">
        <v>0.0907957984689336</v>
      </c>
    </row>
    <row r="64" spans="2:13" ht="15.75">
      <c r="B64" s="48" t="s">
        <v>114</v>
      </c>
      <c r="C64" s="65">
        <v>8</v>
      </c>
      <c r="D64" s="66" t="s">
        <v>221</v>
      </c>
      <c r="E64" s="67">
        <v>526</v>
      </c>
      <c r="F64" s="68">
        <v>351</v>
      </c>
      <c r="G64" s="68">
        <v>29</v>
      </c>
      <c r="H64" s="69">
        <f t="shared" si="0"/>
        <v>0.08262108262108261</v>
      </c>
      <c r="I64" s="68">
        <v>322</v>
      </c>
      <c r="J64" s="70">
        <f t="shared" si="1"/>
        <v>18.137931034482758</v>
      </c>
      <c r="K64" s="70">
        <f t="shared" si="2"/>
        <v>1.4985754985754987</v>
      </c>
      <c r="L64" s="14">
        <v>5451</v>
      </c>
      <c r="M64" s="71">
        <v>0.08603925885158686</v>
      </c>
    </row>
    <row r="65" spans="2:13" ht="15.75">
      <c r="B65" s="48" t="s">
        <v>222</v>
      </c>
      <c r="C65" s="65">
        <v>4</v>
      </c>
      <c r="D65" s="66" t="s">
        <v>223</v>
      </c>
      <c r="E65" s="67">
        <v>739</v>
      </c>
      <c r="F65" s="68">
        <v>140</v>
      </c>
      <c r="G65" s="68">
        <v>43</v>
      </c>
      <c r="H65" s="69">
        <f t="shared" si="0"/>
        <v>0.30714285714285716</v>
      </c>
      <c r="I65" s="68">
        <v>97</v>
      </c>
      <c r="J65" s="70">
        <f t="shared" si="1"/>
        <v>17.186046511627907</v>
      </c>
      <c r="K65" s="70">
        <f t="shared" si="2"/>
        <v>5.2785714285714285</v>
      </c>
      <c r="L65" s="14">
        <v>6110</v>
      </c>
      <c r="M65" s="71">
        <v>0.08592471358428805</v>
      </c>
    </row>
    <row r="66" spans="2:13" ht="15.75">
      <c r="B66" s="48" t="s">
        <v>83</v>
      </c>
      <c r="C66" s="65">
        <v>4</v>
      </c>
      <c r="D66" s="66" t="s">
        <v>224</v>
      </c>
      <c r="E66" s="67">
        <v>531</v>
      </c>
      <c r="F66" s="68">
        <v>155</v>
      </c>
      <c r="G66" s="68">
        <v>26</v>
      </c>
      <c r="H66" s="69">
        <f t="shared" si="0"/>
        <v>0.16774193548387098</v>
      </c>
      <c r="I66" s="68">
        <v>129</v>
      </c>
      <c r="J66" s="70">
        <f t="shared" si="1"/>
        <v>20.423076923076923</v>
      </c>
      <c r="K66" s="70">
        <f t="shared" si="2"/>
        <v>3.425806451612903</v>
      </c>
      <c r="L66" s="14">
        <v>5948</v>
      </c>
      <c r="M66" s="71">
        <v>0.08170813718897109</v>
      </c>
    </row>
    <row r="67" spans="2:13" ht="15.75">
      <c r="B67" s="48" t="s">
        <v>114</v>
      </c>
      <c r="C67" s="65">
        <v>23</v>
      </c>
      <c r="D67" s="66" t="s">
        <v>225</v>
      </c>
      <c r="E67" s="67">
        <v>545</v>
      </c>
      <c r="F67" s="68">
        <v>354</v>
      </c>
      <c r="G67" s="68">
        <v>9</v>
      </c>
      <c r="H67" s="69">
        <f t="shared" si="0"/>
        <v>0.025423728813559324</v>
      </c>
      <c r="I67" s="68">
        <v>345</v>
      </c>
      <c r="J67" s="70">
        <f t="shared" si="1"/>
        <v>60.55555555555556</v>
      </c>
      <c r="K67" s="70">
        <f t="shared" si="2"/>
        <v>1.53954802259887</v>
      </c>
      <c r="L67" s="14">
        <v>7022</v>
      </c>
      <c r="M67" s="71">
        <v>0.07761321560808887</v>
      </c>
    </row>
    <row r="68" spans="2:13" ht="15.75">
      <c r="B68" s="48" t="s">
        <v>156</v>
      </c>
      <c r="C68" s="65">
        <v>1</v>
      </c>
      <c r="D68" s="66" t="s">
        <v>226</v>
      </c>
      <c r="E68" s="67">
        <v>435</v>
      </c>
      <c r="F68" s="68">
        <v>11</v>
      </c>
      <c r="G68" s="68">
        <v>5</v>
      </c>
      <c r="H68" s="69">
        <f aca="true" t="shared" si="3" ref="H68:H131">(G68/F68)</f>
        <v>0.45454545454545453</v>
      </c>
      <c r="I68" s="68">
        <v>6</v>
      </c>
      <c r="J68" s="70">
        <f aca="true" t="shared" si="4" ref="J68:J131">E68/G68</f>
        <v>87</v>
      </c>
      <c r="K68" s="70">
        <f aca="true" t="shared" si="5" ref="K68:K131">E68/F68</f>
        <v>39.54545454545455</v>
      </c>
      <c r="L68" s="14">
        <v>5651</v>
      </c>
      <c r="M68" s="71">
        <v>0.07697752610157495</v>
      </c>
    </row>
    <row r="69" spans="2:13" ht="15.75">
      <c r="B69" s="48" t="s">
        <v>98</v>
      </c>
      <c r="C69" s="65">
        <v>10</v>
      </c>
      <c r="D69" s="66" t="s">
        <v>227</v>
      </c>
      <c r="E69" s="67">
        <v>450</v>
      </c>
      <c r="F69" s="68">
        <v>55</v>
      </c>
      <c r="G69" s="68">
        <v>23</v>
      </c>
      <c r="H69" s="69">
        <f t="shared" si="3"/>
        <v>0.41818181818181815</v>
      </c>
      <c r="I69" s="68">
        <v>32</v>
      </c>
      <c r="J69" s="70">
        <f t="shared" si="4"/>
        <v>19.565217391304348</v>
      </c>
      <c r="K69" s="70">
        <f t="shared" si="5"/>
        <v>8.181818181818182</v>
      </c>
      <c r="L69" s="14">
        <v>6037</v>
      </c>
      <c r="M69" s="71">
        <v>0.07454033460327977</v>
      </c>
    </row>
    <row r="70" spans="2:13" ht="15.75">
      <c r="B70" s="48" t="s">
        <v>143</v>
      </c>
      <c r="C70" s="65">
        <v>5</v>
      </c>
      <c r="D70" s="66" t="s">
        <v>228</v>
      </c>
      <c r="E70" s="67">
        <v>377</v>
      </c>
      <c r="F70" s="68">
        <v>50</v>
      </c>
      <c r="G70" s="68">
        <v>20</v>
      </c>
      <c r="H70" s="69">
        <f t="shared" si="3"/>
        <v>0.4</v>
      </c>
      <c r="I70" s="68">
        <v>30</v>
      </c>
      <c r="J70" s="70">
        <f t="shared" si="4"/>
        <v>18.85</v>
      </c>
      <c r="K70" s="70">
        <f t="shared" si="5"/>
        <v>7.54</v>
      </c>
      <c r="L70" s="14">
        <v>4896</v>
      </c>
      <c r="M70" s="71">
        <v>0.0741421568627451</v>
      </c>
    </row>
    <row r="71" spans="2:13" ht="15.75">
      <c r="B71" s="48" t="s">
        <v>81</v>
      </c>
      <c r="C71" s="65">
        <v>13</v>
      </c>
      <c r="D71" s="66" t="s">
        <v>229</v>
      </c>
      <c r="E71" s="67">
        <v>381</v>
      </c>
      <c r="F71" s="68">
        <v>4</v>
      </c>
      <c r="G71" s="68">
        <v>2</v>
      </c>
      <c r="H71" s="69">
        <f t="shared" si="3"/>
        <v>0.5</v>
      </c>
      <c r="I71" s="68">
        <v>2</v>
      </c>
      <c r="J71" s="70">
        <f t="shared" si="4"/>
        <v>190.5</v>
      </c>
      <c r="K71" s="70">
        <f t="shared" si="5"/>
        <v>95.25</v>
      </c>
      <c r="L71" s="14">
        <v>5195</v>
      </c>
      <c r="M71" s="71">
        <v>0.07256977863330125</v>
      </c>
    </row>
    <row r="72" spans="2:13" ht="15.75">
      <c r="B72" s="48" t="s">
        <v>85</v>
      </c>
      <c r="C72" s="65">
        <v>5</v>
      </c>
      <c r="D72" s="66" t="s">
        <v>230</v>
      </c>
      <c r="E72" s="67">
        <v>486</v>
      </c>
      <c r="F72" s="68">
        <v>363</v>
      </c>
      <c r="G72" s="68">
        <v>37</v>
      </c>
      <c r="H72" s="69">
        <f t="shared" si="3"/>
        <v>0.10192837465564739</v>
      </c>
      <c r="I72" s="68">
        <v>326</v>
      </c>
      <c r="J72" s="70">
        <f t="shared" si="4"/>
        <v>13.135135135135135</v>
      </c>
      <c r="K72" s="70">
        <f t="shared" si="5"/>
        <v>1.3388429752066116</v>
      </c>
      <c r="L72" s="14">
        <v>4969</v>
      </c>
      <c r="M72" s="71">
        <v>0.07063795532300261</v>
      </c>
    </row>
    <row r="73" spans="2:13" ht="15.75">
      <c r="B73" s="48" t="s">
        <v>215</v>
      </c>
      <c r="C73" s="65">
        <v>11</v>
      </c>
      <c r="D73" s="66" t="s">
        <v>231</v>
      </c>
      <c r="E73" s="67">
        <v>492</v>
      </c>
      <c r="F73" s="68">
        <v>6</v>
      </c>
      <c r="G73" s="68">
        <v>3</v>
      </c>
      <c r="H73" s="69">
        <f t="shared" si="3"/>
        <v>0.5</v>
      </c>
      <c r="I73" s="68">
        <v>3</v>
      </c>
      <c r="J73" s="70">
        <f t="shared" si="4"/>
        <v>164</v>
      </c>
      <c r="K73" s="70">
        <f t="shared" si="5"/>
        <v>82</v>
      </c>
      <c r="L73" s="14">
        <v>5895</v>
      </c>
      <c r="M73" s="71">
        <v>0.07039864291772689</v>
      </c>
    </row>
    <row r="74" spans="2:13" ht="15.75">
      <c r="B74" s="48" t="s">
        <v>85</v>
      </c>
      <c r="C74" s="65">
        <v>2</v>
      </c>
      <c r="D74" s="66" t="s">
        <v>232</v>
      </c>
      <c r="E74" s="67">
        <v>603</v>
      </c>
      <c r="F74" s="68">
        <v>159</v>
      </c>
      <c r="G74" s="68">
        <v>53</v>
      </c>
      <c r="H74" s="69">
        <f t="shared" si="3"/>
        <v>0.3333333333333333</v>
      </c>
      <c r="I74" s="68">
        <v>106</v>
      </c>
      <c r="J74" s="70">
        <f t="shared" si="4"/>
        <v>11.377358490566039</v>
      </c>
      <c r="K74" s="70">
        <f t="shared" si="5"/>
        <v>3.792452830188679</v>
      </c>
      <c r="L74" s="14">
        <v>6272</v>
      </c>
      <c r="M74" s="71">
        <v>0.0699936224489796</v>
      </c>
    </row>
    <row r="75" spans="2:13" ht="15.75">
      <c r="B75" s="48" t="s">
        <v>102</v>
      </c>
      <c r="C75" s="65">
        <v>3</v>
      </c>
      <c r="D75" s="66" t="s">
        <v>233</v>
      </c>
      <c r="E75" s="67">
        <v>463</v>
      </c>
      <c r="F75" s="68">
        <v>37</v>
      </c>
      <c r="G75" s="68">
        <v>14</v>
      </c>
      <c r="H75" s="69">
        <f t="shared" si="3"/>
        <v>0.3783783783783784</v>
      </c>
      <c r="I75" s="68">
        <v>23</v>
      </c>
      <c r="J75" s="70">
        <f t="shared" si="4"/>
        <v>33.07142857142857</v>
      </c>
      <c r="K75" s="70">
        <f t="shared" si="5"/>
        <v>12.513513513513514</v>
      </c>
      <c r="L75" s="14">
        <v>6382</v>
      </c>
      <c r="M75" s="71">
        <v>0.06972735819492322</v>
      </c>
    </row>
    <row r="76" spans="2:13" ht="15.75">
      <c r="B76" s="48" t="s">
        <v>143</v>
      </c>
      <c r="C76" s="65">
        <v>4</v>
      </c>
      <c r="D76" s="66" t="s">
        <v>234</v>
      </c>
      <c r="E76" s="67">
        <v>497</v>
      </c>
      <c r="F76" s="68">
        <v>69</v>
      </c>
      <c r="G76" s="68">
        <v>16</v>
      </c>
      <c r="H76" s="69">
        <f t="shared" si="3"/>
        <v>0.2318840579710145</v>
      </c>
      <c r="I76" s="68">
        <v>53</v>
      </c>
      <c r="J76" s="70">
        <f t="shared" si="4"/>
        <v>31.0625</v>
      </c>
      <c r="K76" s="70">
        <f t="shared" si="5"/>
        <v>7.202898550724638</v>
      </c>
      <c r="L76" s="14">
        <v>6204</v>
      </c>
      <c r="M76" s="71">
        <v>0.06914893617021277</v>
      </c>
    </row>
    <row r="77" spans="2:13" ht="15.75">
      <c r="B77" s="48" t="s">
        <v>156</v>
      </c>
      <c r="C77" s="65">
        <v>6</v>
      </c>
      <c r="D77" s="66" t="s">
        <v>235</v>
      </c>
      <c r="E77" s="67">
        <v>463</v>
      </c>
      <c r="F77" s="68">
        <v>28</v>
      </c>
      <c r="G77" s="68">
        <v>9</v>
      </c>
      <c r="H77" s="69">
        <f t="shared" si="3"/>
        <v>0.32142857142857145</v>
      </c>
      <c r="I77" s="68">
        <v>19</v>
      </c>
      <c r="J77" s="70">
        <f t="shared" si="4"/>
        <v>51.44444444444444</v>
      </c>
      <c r="K77" s="70">
        <f t="shared" si="5"/>
        <v>16.535714285714285</v>
      </c>
      <c r="L77" s="14">
        <v>6740</v>
      </c>
      <c r="M77" s="71">
        <v>0.06528189910979229</v>
      </c>
    </row>
    <row r="78" spans="2:13" ht="15.75">
      <c r="B78" s="48" t="s">
        <v>236</v>
      </c>
      <c r="C78" s="65">
        <v>4</v>
      </c>
      <c r="D78" s="66" t="s">
        <v>237</v>
      </c>
      <c r="E78" s="67">
        <v>410</v>
      </c>
      <c r="F78" s="68">
        <v>35</v>
      </c>
      <c r="G78" s="68">
        <v>22</v>
      </c>
      <c r="H78" s="69">
        <f t="shared" si="3"/>
        <v>0.6285714285714286</v>
      </c>
      <c r="I78" s="68">
        <v>13</v>
      </c>
      <c r="J78" s="70">
        <f t="shared" si="4"/>
        <v>18.636363636363637</v>
      </c>
      <c r="K78" s="70">
        <f t="shared" si="5"/>
        <v>11.714285714285714</v>
      </c>
      <c r="L78" s="14">
        <v>6313</v>
      </c>
      <c r="M78" s="71">
        <v>0.06383652779977823</v>
      </c>
    </row>
    <row r="79" spans="2:13" ht="15.75">
      <c r="B79" s="48" t="s">
        <v>83</v>
      </c>
      <c r="C79" s="65">
        <v>5</v>
      </c>
      <c r="D79" s="66" t="s">
        <v>238</v>
      </c>
      <c r="E79" s="67">
        <v>333</v>
      </c>
      <c r="F79" s="68">
        <v>98</v>
      </c>
      <c r="G79" s="68">
        <v>24</v>
      </c>
      <c r="H79" s="69">
        <f t="shared" si="3"/>
        <v>0.24489795918367346</v>
      </c>
      <c r="I79" s="68">
        <v>74</v>
      </c>
      <c r="J79" s="70">
        <f t="shared" si="4"/>
        <v>13.875</v>
      </c>
      <c r="K79" s="70">
        <f t="shared" si="5"/>
        <v>3.3979591836734695</v>
      </c>
      <c r="L79" s="14">
        <v>5053</v>
      </c>
      <c r="M79" s="71">
        <v>0.05877696417969523</v>
      </c>
    </row>
    <row r="80" spans="2:13" ht="15.75">
      <c r="B80" s="48" t="s">
        <v>114</v>
      </c>
      <c r="C80" s="65">
        <v>3</v>
      </c>
      <c r="D80" s="66" t="s">
        <v>239</v>
      </c>
      <c r="E80" s="67">
        <v>437</v>
      </c>
      <c r="F80" s="68">
        <v>350</v>
      </c>
      <c r="G80" s="68">
        <v>23</v>
      </c>
      <c r="H80" s="69">
        <f t="shared" si="3"/>
        <v>0.06571428571428571</v>
      </c>
      <c r="I80" s="68">
        <v>327</v>
      </c>
      <c r="J80" s="70">
        <f t="shared" si="4"/>
        <v>19</v>
      </c>
      <c r="K80" s="70">
        <f t="shared" si="5"/>
        <v>1.2485714285714287</v>
      </c>
      <c r="L80" s="14">
        <v>7394</v>
      </c>
      <c r="M80" s="71">
        <v>0.05680281309169597</v>
      </c>
    </row>
    <row r="81" spans="2:13" ht="15.75">
      <c r="B81" s="48" t="s">
        <v>240</v>
      </c>
      <c r="C81" s="65">
        <v>4</v>
      </c>
      <c r="D81" s="66" t="s">
        <v>241</v>
      </c>
      <c r="E81" s="67">
        <v>492</v>
      </c>
      <c r="F81" s="68">
        <v>50</v>
      </c>
      <c r="G81" s="68">
        <v>15</v>
      </c>
      <c r="H81" s="69">
        <f t="shared" si="3"/>
        <v>0.3</v>
      </c>
      <c r="I81" s="68">
        <v>35</v>
      </c>
      <c r="J81" s="70">
        <f t="shared" si="4"/>
        <v>32.8</v>
      </c>
      <c r="K81" s="70">
        <f t="shared" si="5"/>
        <v>9.84</v>
      </c>
      <c r="L81" s="14">
        <v>6595</v>
      </c>
      <c r="M81" s="71">
        <v>0.056103108415466264</v>
      </c>
    </row>
    <row r="82" spans="2:13" ht="15.75">
      <c r="B82" s="48" t="s">
        <v>102</v>
      </c>
      <c r="C82" s="65">
        <v>3</v>
      </c>
      <c r="D82" s="66" t="s">
        <v>242</v>
      </c>
      <c r="E82" s="67">
        <v>399</v>
      </c>
      <c r="F82" s="68">
        <v>112</v>
      </c>
      <c r="G82" s="68">
        <v>43</v>
      </c>
      <c r="H82" s="69">
        <f t="shared" si="3"/>
        <v>0.38392857142857145</v>
      </c>
      <c r="I82" s="68">
        <v>69</v>
      </c>
      <c r="J82" s="70">
        <f t="shared" si="4"/>
        <v>9.279069767441861</v>
      </c>
      <c r="K82" s="70">
        <f t="shared" si="5"/>
        <v>3.5625</v>
      </c>
      <c r="L82" s="14">
        <v>6382</v>
      </c>
      <c r="M82" s="71">
        <v>0.055781886555938576</v>
      </c>
    </row>
    <row r="83" spans="2:13" ht="15.75">
      <c r="B83" s="48" t="s">
        <v>118</v>
      </c>
      <c r="C83" s="65">
        <v>7</v>
      </c>
      <c r="D83" s="66" t="s">
        <v>243</v>
      </c>
      <c r="E83" s="67">
        <v>313</v>
      </c>
      <c r="F83" s="68">
        <v>19</v>
      </c>
      <c r="G83" s="68">
        <v>7</v>
      </c>
      <c r="H83" s="69">
        <f t="shared" si="3"/>
        <v>0.3684210526315789</v>
      </c>
      <c r="I83" s="68">
        <v>12</v>
      </c>
      <c r="J83" s="70">
        <f t="shared" si="4"/>
        <v>44.714285714285715</v>
      </c>
      <c r="K83" s="70">
        <f t="shared" si="5"/>
        <v>16.473684210526315</v>
      </c>
      <c r="L83" s="14">
        <v>5518</v>
      </c>
      <c r="M83" s="71">
        <v>0.05545487495469373</v>
      </c>
    </row>
    <row r="84" spans="2:13" ht="15.75">
      <c r="B84" s="48" t="s">
        <v>77</v>
      </c>
      <c r="C84" s="65">
        <v>5</v>
      </c>
      <c r="D84" s="66" t="s">
        <v>244</v>
      </c>
      <c r="E84" s="67">
        <v>309</v>
      </c>
      <c r="F84" s="68">
        <v>61</v>
      </c>
      <c r="G84" s="68">
        <v>26</v>
      </c>
      <c r="H84" s="69">
        <f t="shared" si="3"/>
        <v>0.4262295081967213</v>
      </c>
      <c r="I84" s="68">
        <v>35</v>
      </c>
      <c r="J84" s="70">
        <f t="shared" si="4"/>
        <v>11.884615384615385</v>
      </c>
      <c r="K84" s="70">
        <f t="shared" si="5"/>
        <v>5.065573770491803</v>
      </c>
      <c r="L84" s="14">
        <v>5491</v>
      </c>
      <c r="M84" s="71">
        <v>0.05536332179930796</v>
      </c>
    </row>
    <row r="85" spans="2:13" ht="15.75">
      <c r="B85" s="48" t="s">
        <v>81</v>
      </c>
      <c r="C85" s="65">
        <v>7</v>
      </c>
      <c r="D85" s="66" t="s">
        <v>245</v>
      </c>
      <c r="E85" s="67">
        <v>289</v>
      </c>
      <c r="F85" s="68">
        <v>19</v>
      </c>
      <c r="G85" s="68">
        <v>12</v>
      </c>
      <c r="H85" s="69">
        <f t="shared" si="3"/>
        <v>0.631578947368421</v>
      </c>
      <c r="I85" s="68">
        <v>7</v>
      </c>
      <c r="J85" s="70">
        <f t="shared" si="4"/>
        <v>24.083333333333332</v>
      </c>
      <c r="K85" s="70">
        <f t="shared" si="5"/>
        <v>15.210526315789474</v>
      </c>
      <c r="L85" s="14">
        <v>5382</v>
      </c>
      <c r="M85" s="71">
        <v>0.05276848755109625</v>
      </c>
    </row>
    <row r="86" spans="2:13" ht="15.75">
      <c r="B86" s="48" t="s">
        <v>104</v>
      </c>
      <c r="C86" s="65">
        <v>1</v>
      </c>
      <c r="D86" s="66" t="s">
        <v>246</v>
      </c>
      <c r="E86" s="67">
        <v>433</v>
      </c>
      <c r="F86" s="68">
        <v>43</v>
      </c>
      <c r="G86" s="68">
        <v>16</v>
      </c>
      <c r="H86" s="69">
        <f t="shared" si="3"/>
        <v>0.37209302325581395</v>
      </c>
      <c r="I86" s="68">
        <v>27</v>
      </c>
      <c r="J86" s="70">
        <f t="shared" si="4"/>
        <v>27.0625</v>
      </c>
      <c r="K86" s="70">
        <f t="shared" si="5"/>
        <v>10.069767441860465</v>
      </c>
      <c r="L86" s="14">
        <v>5993</v>
      </c>
      <c r="M86" s="71">
        <v>0.05156015351243117</v>
      </c>
    </row>
    <row r="87" spans="2:13" ht="15.75">
      <c r="B87" s="48" t="s">
        <v>79</v>
      </c>
      <c r="C87" s="65">
        <v>7</v>
      </c>
      <c r="D87" s="66" t="s">
        <v>247</v>
      </c>
      <c r="E87" s="67">
        <v>329</v>
      </c>
      <c r="F87" s="68">
        <v>32</v>
      </c>
      <c r="G87" s="68">
        <v>11</v>
      </c>
      <c r="H87" s="69">
        <f t="shared" si="3"/>
        <v>0.34375</v>
      </c>
      <c r="I87" s="68">
        <v>21</v>
      </c>
      <c r="J87" s="70">
        <f t="shared" si="4"/>
        <v>29.90909090909091</v>
      </c>
      <c r="K87" s="70">
        <f t="shared" si="5"/>
        <v>10.28125</v>
      </c>
      <c r="L87" s="14">
        <v>5945</v>
      </c>
      <c r="M87" s="71">
        <v>0.050462573591253154</v>
      </c>
    </row>
    <row r="88" spans="2:13" ht="15.75">
      <c r="B88" s="48" t="s">
        <v>77</v>
      </c>
      <c r="C88" s="65">
        <v>10</v>
      </c>
      <c r="D88" s="66" t="s">
        <v>248</v>
      </c>
      <c r="E88" s="67">
        <v>329</v>
      </c>
      <c r="F88" s="68">
        <v>40</v>
      </c>
      <c r="G88" s="68">
        <v>8</v>
      </c>
      <c r="H88" s="69">
        <f t="shared" si="3"/>
        <v>0.2</v>
      </c>
      <c r="I88" s="68">
        <v>32</v>
      </c>
      <c r="J88" s="70">
        <f t="shared" si="4"/>
        <v>41.125</v>
      </c>
      <c r="K88" s="70">
        <f t="shared" si="5"/>
        <v>8.225</v>
      </c>
      <c r="L88" s="14">
        <v>5749</v>
      </c>
      <c r="M88" s="71">
        <v>0.0504435554009393</v>
      </c>
    </row>
    <row r="89" spans="2:13" ht="15.75">
      <c r="B89" s="48" t="s">
        <v>114</v>
      </c>
      <c r="C89" s="65">
        <v>10</v>
      </c>
      <c r="D89" s="66" t="s">
        <v>249</v>
      </c>
      <c r="E89" s="67">
        <v>349</v>
      </c>
      <c r="F89" s="68">
        <v>356</v>
      </c>
      <c r="G89" s="68">
        <v>30</v>
      </c>
      <c r="H89" s="69">
        <f t="shared" si="3"/>
        <v>0.08426966292134831</v>
      </c>
      <c r="I89" s="68">
        <v>326</v>
      </c>
      <c r="J89" s="70">
        <f t="shared" si="4"/>
        <v>11.633333333333333</v>
      </c>
      <c r="K89" s="70">
        <f t="shared" si="5"/>
        <v>0.9803370786516854</v>
      </c>
      <c r="L89" s="14">
        <v>6257</v>
      </c>
      <c r="M89" s="71">
        <v>0.048745405146236216</v>
      </c>
    </row>
    <row r="90" spans="2:13" ht="15.75">
      <c r="B90" s="48" t="s">
        <v>81</v>
      </c>
      <c r="C90" s="65">
        <v>1</v>
      </c>
      <c r="D90" s="66" t="s">
        <v>250</v>
      </c>
      <c r="E90" s="67">
        <v>229</v>
      </c>
      <c r="F90" s="68">
        <v>15</v>
      </c>
      <c r="G90" s="68">
        <v>7</v>
      </c>
      <c r="H90" s="69">
        <f t="shared" si="3"/>
        <v>0.4666666666666667</v>
      </c>
      <c r="I90" s="68">
        <v>8</v>
      </c>
      <c r="J90" s="70">
        <f t="shared" si="4"/>
        <v>32.714285714285715</v>
      </c>
      <c r="K90" s="70">
        <f t="shared" si="5"/>
        <v>15.266666666666667</v>
      </c>
      <c r="L90" s="14">
        <v>4892</v>
      </c>
      <c r="M90" s="71">
        <v>0.04681112019623876</v>
      </c>
    </row>
    <row r="91" spans="2:13" ht="15.75">
      <c r="B91" s="48" t="s">
        <v>215</v>
      </c>
      <c r="C91" s="65">
        <v>13</v>
      </c>
      <c r="D91" s="66" t="s">
        <v>251</v>
      </c>
      <c r="E91" s="67">
        <v>282</v>
      </c>
      <c r="F91" s="68">
        <v>46</v>
      </c>
      <c r="G91" s="68">
        <v>15</v>
      </c>
      <c r="H91" s="69">
        <f t="shared" si="3"/>
        <v>0.32608695652173914</v>
      </c>
      <c r="I91" s="68">
        <v>31</v>
      </c>
      <c r="J91" s="70">
        <f t="shared" si="4"/>
        <v>18.8</v>
      </c>
      <c r="K91" s="70">
        <f t="shared" si="5"/>
        <v>6.130434782608695</v>
      </c>
      <c r="L91" s="14">
        <v>6017</v>
      </c>
      <c r="M91" s="71">
        <v>0.04620242645836796</v>
      </c>
    </row>
    <row r="92" spans="2:13" ht="15.75">
      <c r="B92" s="48" t="s">
        <v>106</v>
      </c>
      <c r="C92" s="65">
        <v>3</v>
      </c>
      <c r="D92" s="66" t="s">
        <v>252</v>
      </c>
      <c r="E92" s="67">
        <v>263</v>
      </c>
      <c r="F92" s="68">
        <v>75</v>
      </c>
      <c r="G92" s="68">
        <v>23</v>
      </c>
      <c r="H92" s="69">
        <f t="shared" si="3"/>
        <v>0.30666666666666664</v>
      </c>
      <c r="I92" s="68">
        <v>52</v>
      </c>
      <c r="J92" s="70">
        <f t="shared" si="4"/>
        <v>11.434782608695652</v>
      </c>
      <c r="K92" s="70">
        <f t="shared" si="5"/>
        <v>3.506666666666667</v>
      </c>
      <c r="L92" s="14">
        <v>5870</v>
      </c>
      <c r="M92" s="71">
        <v>0.04361158432708688</v>
      </c>
    </row>
    <row r="93" spans="2:13" ht="15.75">
      <c r="B93" s="48" t="s">
        <v>81</v>
      </c>
      <c r="C93" s="65">
        <v>6</v>
      </c>
      <c r="D93" s="66" t="s">
        <v>253</v>
      </c>
      <c r="E93" s="67">
        <v>283</v>
      </c>
      <c r="F93" s="68">
        <v>84</v>
      </c>
      <c r="G93" s="68">
        <v>19</v>
      </c>
      <c r="H93" s="69">
        <f t="shared" si="3"/>
        <v>0.2261904761904762</v>
      </c>
      <c r="I93" s="68">
        <v>65</v>
      </c>
      <c r="J93" s="70">
        <f t="shared" si="4"/>
        <v>14.894736842105264</v>
      </c>
      <c r="K93" s="70">
        <f t="shared" si="5"/>
        <v>3.369047619047619</v>
      </c>
      <c r="L93" s="14">
        <v>5962</v>
      </c>
      <c r="M93" s="71">
        <v>0.04209996645421</v>
      </c>
    </row>
    <row r="94" spans="2:13" ht="15.75">
      <c r="B94" s="48" t="s">
        <v>98</v>
      </c>
      <c r="C94" s="65">
        <v>10</v>
      </c>
      <c r="D94" s="66" t="s">
        <v>254</v>
      </c>
      <c r="E94" s="67">
        <v>261</v>
      </c>
      <c r="F94" s="68">
        <v>27</v>
      </c>
      <c r="G94" s="68">
        <v>7</v>
      </c>
      <c r="H94" s="69">
        <f t="shared" si="3"/>
        <v>0.25925925925925924</v>
      </c>
      <c r="I94" s="68">
        <v>20</v>
      </c>
      <c r="J94" s="70">
        <f t="shared" si="4"/>
        <v>37.285714285714285</v>
      </c>
      <c r="K94" s="70">
        <f t="shared" si="5"/>
        <v>9.666666666666666</v>
      </c>
      <c r="L94" s="14">
        <v>6037</v>
      </c>
      <c r="M94" s="71">
        <v>0.04207387775385125</v>
      </c>
    </row>
    <row r="95" spans="2:13" ht="15.75">
      <c r="B95" s="48" t="s">
        <v>143</v>
      </c>
      <c r="C95" s="65">
        <v>11</v>
      </c>
      <c r="D95" s="66" t="s">
        <v>255</v>
      </c>
      <c r="E95" s="67">
        <v>319</v>
      </c>
      <c r="F95" s="68">
        <v>33</v>
      </c>
      <c r="G95" s="68">
        <v>18</v>
      </c>
      <c r="H95" s="69">
        <f t="shared" si="3"/>
        <v>0.5454545454545454</v>
      </c>
      <c r="I95" s="68">
        <v>15</v>
      </c>
      <c r="J95" s="70">
        <f t="shared" si="4"/>
        <v>17.72222222222222</v>
      </c>
      <c r="K95" s="70">
        <f t="shared" si="5"/>
        <v>9.666666666666666</v>
      </c>
      <c r="L95" s="14">
        <v>5976</v>
      </c>
      <c r="M95" s="71">
        <v>0.04183400267737617</v>
      </c>
    </row>
    <row r="96" spans="2:13" ht="15.75">
      <c r="B96" s="48" t="s">
        <v>77</v>
      </c>
      <c r="C96" s="65">
        <v>9</v>
      </c>
      <c r="D96" s="66" t="s">
        <v>256</v>
      </c>
      <c r="E96" s="67">
        <v>256</v>
      </c>
      <c r="F96" s="68">
        <v>9</v>
      </c>
      <c r="G96" s="68">
        <v>4</v>
      </c>
      <c r="H96" s="69">
        <f t="shared" si="3"/>
        <v>0.4444444444444444</v>
      </c>
      <c r="I96" s="68">
        <v>5</v>
      </c>
      <c r="J96" s="70">
        <f t="shared" si="4"/>
        <v>64</v>
      </c>
      <c r="K96" s="70">
        <f t="shared" si="5"/>
        <v>28.444444444444443</v>
      </c>
      <c r="L96" s="14">
        <v>5981</v>
      </c>
      <c r="M96" s="71">
        <v>0.04096304965724795</v>
      </c>
    </row>
    <row r="97" spans="2:13" ht="15.75">
      <c r="B97" s="48" t="s">
        <v>114</v>
      </c>
      <c r="C97" s="65">
        <v>18</v>
      </c>
      <c r="D97" s="66" t="s">
        <v>257</v>
      </c>
      <c r="E97" s="67">
        <v>248</v>
      </c>
      <c r="F97" s="68">
        <v>354</v>
      </c>
      <c r="G97" s="68">
        <v>13</v>
      </c>
      <c r="H97" s="69">
        <f t="shared" si="3"/>
        <v>0.03672316384180791</v>
      </c>
      <c r="I97" s="68">
        <v>341</v>
      </c>
      <c r="J97" s="70">
        <f t="shared" si="4"/>
        <v>19.076923076923077</v>
      </c>
      <c r="K97" s="70">
        <f t="shared" si="5"/>
        <v>0.7005649717514124</v>
      </c>
      <c r="L97" s="14">
        <v>6297</v>
      </c>
      <c r="M97" s="71">
        <v>0.03922502779101159</v>
      </c>
    </row>
    <row r="98" spans="2:13" ht="15.75">
      <c r="B98" s="48" t="s">
        <v>156</v>
      </c>
      <c r="C98" s="65">
        <v>4</v>
      </c>
      <c r="D98" s="66" t="s">
        <v>258</v>
      </c>
      <c r="E98" s="67">
        <v>246</v>
      </c>
      <c r="F98" s="68">
        <v>38</v>
      </c>
      <c r="G98" s="68">
        <v>8</v>
      </c>
      <c r="H98" s="69">
        <f t="shared" si="3"/>
        <v>0.21052631578947367</v>
      </c>
      <c r="I98" s="68">
        <v>30</v>
      </c>
      <c r="J98" s="70">
        <f t="shared" si="4"/>
        <v>30.75</v>
      </c>
      <c r="K98" s="70">
        <f t="shared" si="5"/>
        <v>6.473684210526316</v>
      </c>
      <c r="L98" s="14">
        <v>6443</v>
      </c>
      <c r="M98" s="71">
        <v>0.03818097159708211</v>
      </c>
    </row>
    <row r="99" spans="2:13" ht="15.75">
      <c r="B99" s="48" t="s">
        <v>114</v>
      </c>
      <c r="C99" s="65">
        <v>9</v>
      </c>
      <c r="D99" s="66" t="s">
        <v>259</v>
      </c>
      <c r="E99" s="67">
        <v>215</v>
      </c>
      <c r="F99" s="68">
        <v>354</v>
      </c>
      <c r="G99" s="68">
        <v>26</v>
      </c>
      <c r="H99" s="69">
        <f t="shared" si="3"/>
        <v>0.07344632768361582</v>
      </c>
      <c r="I99" s="68">
        <v>328</v>
      </c>
      <c r="J99" s="70">
        <f t="shared" si="4"/>
        <v>8.26923076923077</v>
      </c>
      <c r="K99" s="70">
        <f t="shared" si="5"/>
        <v>0.6073446327683616</v>
      </c>
      <c r="L99" s="14">
        <v>5721</v>
      </c>
      <c r="M99" s="71">
        <v>0.03705645866107324</v>
      </c>
    </row>
    <row r="100" spans="2:13" ht="15.75">
      <c r="B100" s="48" t="s">
        <v>143</v>
      </c>
      <c r="C100" s="65">
        <v>5</v>
      </c>
      <c r="D100" s="66" t="s">
        <v>260</v>
      </c>
      <c r="E100" s="67">
        <v>211</v>
      </c>
      <c r="F100" s="68">
        <v>60</v>
      </c>
      <c r="G100" s="68">
        <v>14</v>
      </c>
      <c r="H100" s="69">
        <f t="shared" si="3"/>
        <v>0.23333333333333334</v>
      </c>
      <c r="I100" s="68">
        <v>46</v>
      </c>
      <c r="J100" s="70">
        <f t="shared" si="4"/>
        <v>15.071428571428571</v>
      </c>
      <c r="K100" s="70">
        <f t="shared" si="5"/>
        <v>3.5166666666666666</v>
      </c>
      <c r="L100" s="14">
        <v>4896</v>
      </c>
      <c r="M100" s="71">
        <v>0.03615196078431373</v>
      </c>
    </row>
    <row r="101" spans="2:13" ht="15.75">
      <c r="B101" s="48" t="s">
        <v>131</v>
      </c>
      <c r="C101" s="65">
        <v>13</v>
      </c>
      <c r="D101" s="66" t="s">
        <v>261</v>
      </c>
      <c r="E101" s="67">
        <v>180</v>
      </c>
      <c r="F101" s="68">
        <v>42</v>
      </c>
      <c r="G101" s="68">
        <v>10</v>
      </c>
      <c r="H101" s="69">
        <f t="shared" si="3"/>
        <v>0.23809523809523808</v>
      </c>
      <c r="I101" s="68">
        <v>32</v>
      </c>
      <c r="J101" s="70">
        <f t="shared" si="4"/>
        <v>18</v>
      </c>
      <c r="K101" s="70">
        <f t="shared" si="5"/>
        <v>4.285714285714286</v>
      </c>
      <c r="L101" s="14">
        <v>5240</v>
      </c>
      <c r="M101" s="71">
        <v>0.03435114503816794</v>
      </c>
    </row>
    <row r="102" spans="2:13" ht="15.75">
      <c r="B102" s="48" t="s">
        <v>102</v>
      </c>
      <c r="C102" s="65">
        <v>4</v>
      </c>
      <c r="D102" s="66" t="s">
        <v>262</v>
      </c>
      <c r="E102" s="67">
        <v>226</v>
      </c>
      <c r="F102" s="68">
        <v>33</v>
      </c>
      <c r="G102" s="68">
        <v>9</v>
      </c>
      <c r="H102" s="69">
        <f t="shared" si="3"/>
        <v>0.2727272727272727</v>
      </c>
      <c r="I102" s="68">
        <v>24</v>
      </c>
      <c r="J102" s="70">
        <f t="shared" si="4"/>
        <v>25.11111111111111</v>
      </c>
      <c r="K102" s="70">
        <f t="shared" si="5"/>
        <v>6.848484848484849</v>
      </c>
      <c r="L102" s="14">
        <v>6546</v>
      </c>
      <c r="M102" s="71">
        <v>0.03299725022914757</v>
      </c>
    </row>
    <row r="103" spans="2:13" ht="15.75">
      <c r="B103" s="48" t="s">
        <v>85</v>
      </c>
      <c r="C103" s="65">
        <v>10</v>
      </c>
      <c r="D103" s="66" t="s">
        <v>263</v>
      </c>
      <c r="E103" s="67">
        <v>345</v>
      </c>
      <c r="F103" s="68">
        <v>402</v>
      </c>
      <c r="G103" s="68">
        <v>24</v>
      </c>
      <c r="H103" s="69">
        <f t="shared" si="3"/>
        <v>0.05970149253731343</v>
      </c>
      <c r="I103" s="68">
        <v>378</v>
      </c>
      <c r="J103" s="70">
        <f t="shared" si="4"/>
        <v>14.375</v>
      </c>
      <c r="K103" s="70">
        <f t="shared" si="5"/>
        <v>0.8582089552238806</v>
      </c>
      <c r="L103" s="14">
        <v>6480</v>
      </c>
      <c r="M103" s="71">
        <v>0.03225308641975309</v>
      </c>
    </row>
    <row r="104" spans="2:13" ht="15.75">
      <c r="B104" s="48" t="s">
        <v>114</v>
      </c>
      <c r="C104" s="65">
        <v>7</v>
      </c>
      <c r="D104" s="66" t="s">
        <v>264</v>
      </c>
      <c r="E104" s="67">
        <v>331</v>
      </c>
      <c r="F104" s="68">
        <v>35</v>
      </c>
      <c r="G104" s="68">
        <v>14</v>
      </c>
      <c r="H104" s="69">
        <f t="shared" si="3"/>
        <v>0.4</v>
      </c>
      <c r="I104" s="68">
        <v>21</v>
      </c>
      <c r="J104" s="70">
        <f t="shared" si="4"/>
        <v>23.642857142857142</v>
      </c>
      <c r="K104" s="70">
        <f t="shared" si="5"/>
        <v>9.457142857142857</v>
      </c>
      <c r="L104" s="14">
        <v>7199</v>
      </c>
      <c r="M104" s="71">
        <v>0.03194888178913738</v>
      </c>
    </row>
    <row r="105" spans="2:13" ht="15.75">
      <c r="B105" s="48" t="s">
        <v>85</v>
      </c>
      <c r="C105" s="65">
        <v>1</v>
      </c>
      <c r="D105" s="66" t="s">
        <v>265</v>
      </c>
      <c r="E105" s="67">
        <v>378</v>
      </c>
      <c r="F105" s="68">
        <v>426</v>
      </c>
      <c r="G105" s="68">
        <v>38</v>
      </c>
      <c r="H105" s="69">
        <f t="shared" si="3"/>
        <v>0.0892018779342723</v>
      </c>
      <c r="I105" s="68">
        <v>388</v>
      </c>
      <c r="J105" s="70">
        <f t="shared" si="4"/>
        <v>9.947368421052632</v>
      </c>
      <c r="K105" s="70">
        <f t="shared" si="5"/>
        <v>0.8873239436619719</v>
      </c>
      <c r="L105" s="14">
        <v>6158</v>
      </c>
      <c r="M105" s="71">
        <v>0.03134134459240013</v>
      </c>
    </row>
    <row r="106" spans="2:13" ht="15.75">
      <c r="B106" s="48" t="s">
        <v>81</v>
      </c>
      <c r="C106" s="65">
        <v>9</v>
      </c>
      <c r="D106" s="66" t="s">
        <v>266</v>
      </c>
      <c r="E106" s="67">
        <v>192</v>
      </c>
      <c r="F106" s="68">
        <v>30</v>
      </c>
      <c r="G106" s="68">
        <v>14</v>
      </c>
      <c r="H106" s="69">
        <f t="shared" si="3"/>
        <v>0.4666666666666667</v>
      </c>
      <c r="I106" s="68">
        <v>16</v>
      </c>
      <c r="J106" s="70">
        <f t="shared" si="4"/>
        <v>13.714285714285714</v>
      </c>
      <c r="K106" s="70">
        <f t="shared" si="5"/>
        <v>6.4</v>
      </c>
      <c r="L106" s="14">
        <v>6103</v>
      </c>
      <c r="M106" s="71">
        <v>0.03129608389316729</v>
      </c>
    </row>
    <row r="107" spans="2:13" ht="15.75">
      <c r="B107" s="48" t="s">
        <v>81</v>
      </c>
      <c r="C107" s="65">
        <v>12</v>
      </c>
      <c r="D107" s="66" t="s">
        <v>267</v>
      </c>
      <c r="E107" s="67">
        <v>184</v>
      </c>
      <c r="F107" s="68">
        <v>44</v>
      </c>
      <c r="G107" s="68">
        <v>13</v>
      </c>
      <c r="H107" s="69">
        <f t="shared" si="3"/>
        <v>0.29545454545454547</v>
      </c>
      <c r="I107" s="68">
        <v>31</v>
      </c>
      <c r="J107" s="70">
        <f t="shared" si="4"/>
        <v>14.153846153846153</v>
      </c>
      <c r="K107" s="70">
        <f t="shared" si="5"/>
        <v>4.181818181818182</v>
      </c>
      <c r="L107" s="14">
        <v>5678</v>
      </c>
      <c r="M107" s="71">
        <v>0.03064459316660796</v>
      </c>
    </row>
    <row r="108" spans="2:13" ht="15.75">
      <c r="B108" s="48" t="s">
        <v>131</v>
      </c>
      <c r="C108" s="65">
        <v>29</v>
      </c>
      <c r="D108" s="66" t="s">
        <v>268</v>
      </c>
      <c r="E108" s="67">
        <v>178</v>
      </c>
      <c r="F108" s="68">
        <v>20</v>
      </c>
      <c r="G108" s="68">
        <v>10</v>
      </c>
      <c r="H108" s="69">
        <f t="shared" si="3"/>
        <v>0.5</v>
      </c>
      <c r="I108" s="68">
        <v>10</v>
      </c>
      <c r="J108" s="70">
        <f t="shared" si="4"/>
        <v>17.8</v>
      </c>
      <c r="K108" s="70">
        <f t="shared" si="5"/>
        <v>8.9</v>
      </c>
      <c r="L108" s="14">
        <v>5819</v>
      </c>
      <c r="M108" s="71">
        <v>0.030245746691871456</v>
      </c>
    </row>
    <row r="109" spans="2:13" ht="15.75">
      <c r="B109" s="48" t="s">
        <v>114</v>
      </c>
      <c r="C109" s="65">
        <v>24</v>
      </c>
      <c r="D109" s="66" t="s">
        <v>269</v>
      </c>
      <c r="E109" s="67">
        <v>198</v>
      </c>
      <c r="F109" s="68">
        <v>355</v>
      </c>
      <c r="G109" s="68">
        <v>12</v>
      </c>
      <c r="H109" s="69">
        <f t="shared" si="3"/>
        <v>0.03380281690140845</v>
      </c>
      <c r="I109" s="68">
        <v>343</v>
      </c>
      <c r="J109" s="70">
        <f t="shared" si="4"/>
        <v>16.5</v>
      </c>
      <c r="K109" s="70">
        <f t="shared" si="5"/>
        <v>0.5577464788732395</v>
      </c>
      <c r="L109" s="14">
        <v>6615</v>
      </c>
      <c r="M109" s="71">
        <v>0.029931972789115645</v>
      </c>
    </row>
    <row r="110" spans="2:13" ht="15.75">
      <c r="B110" s="48" t="s">
        <v>77</v>
      </c>
      <c r="C110" s="65">
        <v>12</v>
      </c>
      <c r="D110" s="66" t="s">
        <v>270</v>
      </c>
      <c r="E110" s="67">
        <v>218</v>
      </c>
      <c r="F110" s="68">
        <v>39</v>
      </c>
      <c r="G110" s="68">
        <v>4</v>
      </c>
      <c r="H110" s="69">
        <f t="shared" si="3"/>
        <v>0.10256410256410256</v>
      </c>
      <c r="I110" s="68">
        <v>35</v>
      </c>
      <c r="J110" s="70">
        <f t="shared" si="4"/>
        <v>54.5</v>
      </c>
      <c r="K110" s="70">
        <f t="shared" si="5"/>
        <v>5.589743589743589</v>
      </c>
      <c r="L110" s="14">
        <v>6318</v>
      </c>
      <c r="M110" s="71">
        <v>0.026115859449192782</v>
      </c>
    </row>
    <row r="111" spans="2:13" ht="15.75">
      <c r="B111" s="48" t="s">
        <v>131</v>
      </c>
      <c r="C111" s="65">
        <v>27</v>
      </c>
      <c r="D111" s="66" t="s">
        <v>271</v>
      </c>
      <c r="E111" s="67">
        <v>155</v>
      </c>
      <c r="F111" s="68">
        <v>23</v>
      </c>
      <c r="G111" s="68">
        <v>8</v>
      </c>
      <c r="H111" s="69">
        <f t="shared" si="3"/>
        <v>0.34782608695652173</v>
      </c>
      <c r="I111" s="68">
        <v>15</v>
      </c>
      <c r="J111" s="70">
        <f t="shared" si="4"/>
        <v>19.375</v>
      </c>
      <c r="K111" s="70">
        <f t="shared" si="5"/>
        <v>6.739130434782608</v>
      </c>
      <c r="L111" s="14">
        <v>6085</v>
      </c>
      <c r="M111" s="71">
        <v>0.02448644207066557</v>
      </c>
    </row>
    <row r="112" spans="2:13" ht="15.75">
      <c r="B112" s="48" t="s">
        <v>77</v>
      </c>
      <c r="C112" s="65">
        <v>8</v>
      </c>
      <c r="D112" s="66" t="s">
        <v>272</v>
      </c>
      <c r="E112" s="67">
        <v>176</v>
      </c>
      <c r="F112" s="68">
        <v>24</v>
      </c>
      <c r="G112" s="68">
        <v>9</v>
      </c>
      <c r="H112" s="69">
        <f t="shared" si="3"/>
        <v>0.375</v>
      </c>
      <c r="I112" s="68">
        <v>15</v>
      </c>
      <c r="J112" s="70">
        <f t="shared" si="4"/>
        <v>19.555555555555557</v>
      </c>
      <c r="K112" s="70">
        <f t="shared" si="5"/>
        <v>7.333333333333333</v>
      </c>
      <c r="L112" s="14">
        <v>6461</v>
      </c>
      <c r="M112" s="71">
        <v>0.023990094412629625</v>
      </c>
    </row>
    <row r="113" spans="2:13" ht="15.75">
      <c r="B113" s="48" t="s">
        <v>114</v>
      </c>
      <c r="C113" s="65">
        <v>4</v>
      </c>
      <c r="D113" s="66" t="s">
        <v>273</v>
      </c>
      <c r="E113" s="67">
        <v>131</v>
      </c>
      <c r="F113" s="68">
        <v>353</v>
      </c>
      <c r="G113" s="68">
        <v>9</v>
      </c>
      <c r="H113" s="69">
        <f t="shared" si="3"/>
        <v>0.025495750708215296</v>
      </c>
      <c r="I113" s="68">
        <v>344</v>
      </c>
      <c r="J113" s="70">
        <f t="shared" si="4"/>
        <v>14.555555555555555</v>
      </c>
      <c r="K113" s="70">
        <f t="shared" si="5"/>
        <v>0.37110481586402266</v>
      </c>
      <c r="L113" s="14">
        <v>5478</v>
      </c>
      <c r="M113" s="71">
        <v>0.023913837166849215</v>
      </c>
    </row>
    <row r="114" spans="2:13" ht="15.75">
      <c r="B114" s="48" t="s">
        <v>143</v>
      </c>
      <c r="C114" s="65">
        <v>15</v>
      </c>
      <c r="D114" s="66" t="s">
        <v>274</v>
      </c>
      <c r="E114" s="67">
        <v>149</v>
      </c>
      <c r="F114" s="68">
        <v>33</v>
      </c>
      <c r="G114" s="68">
        <v>10</v>
      </c>
      <c r="H114" s="69">
        <f t="shared" si="3"/>
        <v>0.30303030303030304</v>
      </c>
      <c r="I114" s="68">
        <v>23</v>
      </c>
      <c r="J114" s="70">
        <f t="shared" si="4"/>
        <v>14.9</v>
      </c>
      <c r="K114" s="70">
        <f t="shared" si="5"/>
        <v>4.515151515151516</v>
      </c>
      <c r="L114" s="14">
        <v>5693</v>
      </c>
      <c r="M114" s="71">
        <v>0.023713332162304583</v>
      </c>
    </row>
    <row r="115" spans="2:13" ht="15.75">
      <c r="B115" s="48" t="s">
        <v>215</v>
      </c>
      <c r="C115" s="65">
        <v>5</v>
      </c>
      <c r="D115" s="66" t="s">
        <v>275</v>
      </c>
      <c r="E115" s="67">
        <v>137</v>
      </c>
      <c r="F115" s="68">
        <v>31</v>
      </c>
      <c r="G115" s="68">
        <v>14</v>
      </c>
      <c r="H115" s="69">
        <f t="shared" si="3"/>
        <v>0.45161290322580644</v>
      </c>
      <c r="I115" s="68">
        <v>17</v>
      </c>
      <c r="J115" s="70">
        <f t="shared" si="4"/>
        <v>9.785714285714286</v>
      </c>
      <c r="K115" s="70">
        <f t="shared" si="5"/>
        <v>4.419354838709677</v>
      </c>
      <c r="L115" s="14">
        <v>5699</v>
      </c>
      <c r="M115" s="71">
        <v>0.022284611335321985</v>
      </c>
    </row>
    <row r="116" spans="2:13" ht="15.75">
      <c r="B116" s="48" t="s">
        <v>102</v>
      </c>
      <c r="C116" s="65">
        <v>7</v>
      </c>
      <c r="D116" s="66" t="s">
        <v>276</v>
      </c>
      <c r="E116" s="67">
        <v>147</v>
      </c>
      <c r="F116" s="68">
        <v>48</v>
      </c>
      <c r="G116" s="68">
        <v>21</v>
      </c>
      <c r="H116" s="69">
        <f t="shared" si="3"/>
        <v>0.4375</v>
      </c>
      <c r="I116" s="68">
        <v>27</v>
      </c>
      <c r="J116" s="70">
        <f t="shared" si="4"/>
        <v>7</v>
      </c>
      <c r="K116" s="70">
        <f t="shared" si="5"/>
        <v>3.0625</v>
      </c>
      <c r="L116" s="14">
        <v>6605</v>
      </c>
      <c r="M116" s="71">
        <v>0.022104466313398942</v>
      </c>
    </row>
    <row r="117" spans="2:13" ht="15.75">
      <c r="B117" s="48" t="s">
        <v>89</v>
      </c>
      <c r="C117" s="65">
        <v>2</v>
      </c>
      <c r="D117" s="66" t="s">
        <v>277</v>
      </c>
      <c r="E117" s="67">
        <v>166</v>
      </c>
      <c r="F117" s="68">
        <v>56</v>
      </c>
      <c r="G117" s="68">
        <v>9</v>
      </c>
      <c r="H117" s="69">
        <f t="shared" si="3"/>
        <v>0.16071428571428573</v>
      </c>
      <c r="I117" s="68">
        <v>47</v>
      </c>
      <c r="J117" s="70">
        <f t="shared" si="4"/>
        <v>18.444444444444443</v>
      </c>
      <c r="K117" s="70">
        <f t="shared" si="5"/>
        <v>2.9642857142857144</v>
      </c>
      <c r="L117" s="14">
        <v>6047</v>
      </c>
      <c r="M117" s="71">
        <v>0.02199437737721184</v>
      </c>
    </row>
    <row r="118" spans="2:13" ht="15.75">
      <c r="B118" s="48" t="s">
        <v>143</v>
      </c>
      <c r="C118" s="65">
        <v>11</v>
      </c>
      <c r="D118" s="66" t="s">
        <v>278</v>
      </c>
      <c r="E118" s="67">
        <v>137</v>
      </c>
      <c r="F118" s="68">
        <v>38</v>
      </c>
      <c r="G118" s="68">
        <v>8</v>
      </c>
      <c r="H118" s="69">
        <f t="shared" si="3"/>
        <v>0.21052631578947367</v>
      </c>
      <c r="I118" s="68">
        <v>30</v>
      </c>
      <c r="J118" s="70">
        <f t="shared" si="4"/>
        <v>17.125</v>
      </c>
      <c r="K118" s="70">
        <f t="shared" si="5"/>
        <v>3.6052631578947367</v>
      </c>
      <c r="L118" s="14">
        <v>5976</v>
      </c>
      <c r="M118" s="71">
        <v>0.021921017402945112</v>
      </c>
    </row>
    <row r="119" spans="2:13" ht="15.75">
      <c r="B119" s="48" t="s">
        <v>114</v>
      </c>
      <c r="C119" s="65">
        <v>17</v>
      </c>
      <c r="D119" s="66" t="s">
        <v>279</v>
      </c>
      <c r="E119" s="67">
        <v>136</v>
      </c>
      <c r="F119" s="68">
        <v>350</v>
      </c>
      <c r="G119" s="68">
        <v>11</v>
      </c>
      <c r="H119" s="69">
        <f t="shared" si="3"/>
        <v>0.03142857142857143</v>
      </c>
      <c r="I119" s="68">
        <v>339</v>
      </c>
      <c r="J119" s="70">
        <f t="shared" si="4"/>
        <v>12.363636363636363</v>
      </c>
      <c r="K119" s="70">
        <f t="shared" si="5"/>
        <v>0.38857142857142857</v>
      </c>
      <c r="L119" s="14">
        <v>6234</v>
      </c>
      <c r="M119" s="71">
        <v>0.02165543792107796</v>
      </c>
    </row>
    <row r="120" spans="2:13" ht="15.75">
      <c r="B120" s="48" t="s">
        <v>114</v>
      </c>
      <c r="C120" s="65">
        <v>19</v>
      </c>
      <c r="D120" s="66" t="s">
        <v>280</v>
      </c>
      <c r="E120" s="67">
        <v>126</v>
      </c>
      <c r="F120" s="68">
        <v>328</v>
      </c>
      <c r="G120" s="68">
        <v>10</v>
      </c>
      <c r="H120" s="69">
        <f t="shared" si="3"/>
        <v>0.03048780487804878</v>
      </c>
      <c r="I120" s="68">
        <v>318</v>
      </c>
      <c r="J120" s="70">
        <f t="shared" si="4"/>
        <v>12.6</v>
      </c>
      <c r="K120" s="70">
        <f t="shared" si="5"/>
        <v>0.38414634146341464</v>
      </c>
      <c r="L120" s="14">
        <v>5852</v>
      </c>
      <c r="M120" s="71">
        <v>0.02136021872863978</v>
      </c>
    </row>
    <row r="121" spans="2:13" ht="15.75">
      <c r="B121" s="48" t="s">
        <v>81</v>
      </c>
      <c r="C121" s="65">
        <v>8</v>
      </c>
      <c r="D121" s="66" t="s">
        <v>281</v>
      </c>
      <c r="E121" s="67">
        <v>129</v>
      </c>
      <c r="F121" s="68">
        <v>18</v>
      </c>
      <c r="G121" s="68">
        <v>8</v>
      </c>
      <c r="H121" s="69">
        <f t="shared" si="3"/>
        <v>0.4444444444444444</v>
      </c>
      <c r="I121" s="68">
        <v>10</v>
      </c>
      <c r="J121" s="70">
        <f t="shared" si="4"/>
        <v>16.125</v>
      </c>
      <c r="K121" s="70">
        <f t="shared" si="5"/>
        <v>7.166666666666667</v>
      </c>
      <c r="L121" s="14">
        <v>5815</v>
      </c>
      <c r="M121" s="71">
        <v>0.02115219260533104</v>
      </c>
    </row>
    <row r="122" spans="2:13" ht="15.75">
      <c r="B122" s="48" t="s">
        <v>77</v>
      </c>
      <c r="C122" s="65">
        <v>9</v>
      </c>
      <c r="D122" s="66" t="s">
        <v>282</v>
      </c>
      <c r="E122" s="67">
        <v>116</v>
      </c>
      <c r="F122" s="68">
        <v>14</v>
      </c>
      <c r="G122" s="68">
        <v>2</v>
      </c>
      <c r="H122" s="69">
        <f t="shared" si="3"/>
        <v>0.14285714285714285</v>
      </c>
      <c r="I122" s="68">
        <v>12</v>
      </c>
      <c r="J122" s="70">
        <f t="shared" si="4"/>
        <v>58</v>
      </c>
      <c r="K122" s="70">
        <f t="shared" si="5"/>
        <v>8.285714285714286</v>
      </c>
      <c r="L122" s="14">
        <v>5981</v>
      </c>
      <c r="M122" s="71">
        <v>0.019394750041799032</v>
      </c>
    </row>
    <row r="123" spans="2:13" ht="15.75">
      <c r="B123" s="48" t="s">
        <v>104</v>
      </c>
      <c r="C123" s="65">
        <v>1</v>
      </c>
      <c r="D123" s="66" t="s">
        <v>283</v>
      </c>
      <c r="E123" s="67">
        <v>108</v>
      </c>
      <c r="F123" s="68">
        <v>32</v>
      </c>
      <c r="G123" s="68">
        <v>5</v>
      </c>
      <c r="H123" s="69">
        <f t="shared" si="3"/>
        <v>0.15625</v>
      </c>
      <c r="I123" s="68">
        <v>27</v>
      </c>
      <c r="J123" s="70">
        <f t="shared" si="4"/>
        <v>21.6</v>
      </c>
      <c r="K123" s="70">
        <f t="shared" si="5"/>
        <v>3.375</v>
      </c>
      <c r="L123" s="14">
        <v>5993</v>
      </c>
      <c r="M123" s="71">
        <v>0.01802102452861672</v>
      </c>
    </row>
    <row r="124" spans="2:13" ht="15.75">
      <c r="B124" s="48" t="s">
        <v>114</v>
      </c>
      <c r="C124" s="65">
        <v>18</v>
      </c>
      <c r="D124" s="66" t="s">
        <v>284</v>
      </c>
      <c r="E124" s="67">
        <v>114</v>
      </c>
      <c r="F124" s="68">
        <v>13</v>
      </c>
      <c r="G124" s="68">
        <v>5</v>
      </c>
      <c r="H124" s="69">
        <f t="shared" si="3"/>
        <v>0.38461538461538464</v>
      </c>
      <c r="I124" s="68">
        <v>8</v>
      </c>
      <c r="J124" s="70">
        <f t="shared" si="4"/>
        <v>22.8</v>
      </c>
      <c r="K124" s="70">
        <f t="shared" si="5"/>
        <v>8.76923076923077</v>
      </c>
      <c r="L124" s="14">
        <v>6297</v>
      </c>
      <c r="M124" s="71">
        <v>0.017786247419406067</v>
      </c>
    </row>
    <row r="125" spans="2:13" ht="15.75">
      <c r="B125" s="48" t="s">
        <v>104</v>
      </c>
      <c r="C125" s="65">
        <v>4</v>
      </c>
      <c r="D125" s="66" t="s">
        <v>285</v>
      </c>
      <c r="E125" s="67">
        <v>122</v>
      </c>
      <c r="F125" s="68">
        <v>16</v>
      </c>
      <c r="G125" s="68">
        <v>8</v>
      </c>
      <c r="H125" s="69">
        <f t="shared" si="3"/>
        <v>0.5</v>
      </c>
      <c r="I125" s="68">
        <v>8</v>
      </c>
      <c r="J125" s="70">
        <f t="shared" si="4"/>
        <v>15.25</v>
      </c>
      <c r="K125" s="70">
        <f t="shared" si="5"/>
        <v>7.625</v>
      </c>
      <c r="L125" s="14">
        <v>5715</v>
      </c>
      <c r="M125" s="71">
        <v>0.017497812773403325</v>
      </c>
    </row>
    <row r="126" spans="2:13" ht="15.75">
      <c r="B126" s="48" t="s">
        <v>193</v>
      </c>
      <c r="C126" s="65">
        <v>6</v>
      </c>
      <c r="D126" s="66" t="s">
        <v>286</v>
      </c>
      <c r="E126" s="67">
        <v>115</v>
      </c>
      <c r="F126" s="68">
        <v>17</v>
      </c>
      <c r="G126" s="68">
        <v>5</v>
      </c>
      <c r="H126" s="69">
        <f t="shared" si="3"/>
        <v>0.29411764705882354</v>
      </c>
      <c r="I126" s="68">
        <v>12</v>
      </c>
      <c r="J126" s="70">
        <f t="shared" si="4"/>
        <v>23</v>
      </c>
      <c r="K126" s="70">
        <f t="shared" si="5"/>
        <v>6.764705882352941</v>
      </c>
      <c r="L126" s="14">
        <v>6665</v>
      </c>
      <c r="M126" s="71">
        <v>0.0172543135783946</v>
      </c>
    </row>
    <row r="127" spans="2:13" ht="15.75">
      <c r="B127" s="48" t="s">
        <v>114</v>
      </c>
      <c r="C127" s="65">
        <v>12</v>
      </c>
      <c r="D127" s="66" t="s">
        <v>287</v>
      </c>
      <c r="E127" s="67">
        <v>107</v>
      </c>
      <c r="F127" s="68">
        <v>353</v>
      </c>
      <c r="G127" s="68">
        <v>17</v>
      </c>
      <c r="H127" s="69">
        <f t="shared" si="3"/>
        <v>0.04815864022662889</v>
      </c>
      <c r="I127" s="68">
        <v>336</v>
      </c>
      <c r="J127" s="70">
        <f t="shared" si="4"/>
        <v>6.294117647058823</v>
      </c>
      <c r="K127" s="70">
        <f t="shared" si="5"/>
        <v>0.3031161473087819</v>
      </c>
      <c r="L127" s="14">
        <v>5838</v>
      </c>
      <c r="M127" s="71">
        <v>0.016786570743405275</v>
      </c>
    </row>
    <row r="128" spans="2:13" ht="15.75">
      <c r="B128" s="48" t="s">
        <v>81</v>
      </c>
      <c r="C128" s="65">
        <v>7</v>
      </c>
      <c r="D128" s="66" t="s">
        <v>288</v>
      </c>
      <c r="E128" s="67">
        <v>88</v>
      </c>
      <c r="F128" s="68">
        <v>6</v>
      </c>
      <c r="G128" s="68">
        <v>1</v>
      </c>
      <c r="H128" s="69">
        <f t="shared" si="3"/>
        <v>0.16666666666666666</v>
      </c>
      <c r="I128" s="68">
        <v>5</v>
      </c>
      <c r="J128" s="70">
        <f t="shared" si="4"/>
        <v>88</v>
      </c>
      <c r="K128" s="70">
        <f t="shared" si="5"/>
        <v>14.666666666666666</v>
      </c>
      <c r="L128" s="14">
        <v>5382</v>
      </c>
      <c r="M128" s="71">
        <v>0.015421776291341508</v>
      </c>
    </row>
    <row r="129" spans="2:13" ht="15.75">
      <c r="B129" s="48" t="s">
        <v>114</v>
      </c>
      <c r="C129" s="65">
        <v>20</v>
      </c>
      <c r="D129" s="66" t="s">
        <v>289</v>
      </c>
      <c r="E129" s="67">
        <v>87</v>
      </c>
      <c r="F129" s="68">
        <v>350</v>
      </c>
      <c r="G129" s="68">
        <v>12</v>
      </c>
      <c r="H129" s="69">
        <f t="shared" si="3"/>
        <v>0.03428571428571429</v>
      </c>
      <c r="I129" s="68">
        <v>338</v>
      </c>
      <c r="J129" s="70">
        <f t="shared" si="4"/>
        <v>7.25</v>
      </c>
      <c r="K129" s="70">
        <f t="shared" si="5"/>
        <v>0.24857142857142858</v>
      </c>
      <c r="L129" s="14">
        <v>5594</v>
      </c>
      <c r="M129" s="71">
        <v>0.01465856274579907</v>
      </c>
    </row>
    <row r="130" spans="2:13" ht="15.75">
      <c r="B130" s="48" t="s">
        <v>85</v>
      </c>
      <c r="C130" s="65">
        <v>8</v>
      </c>
      <c r="D130" s="66" t="s">
        <v>290</v>
      </c>
      <c r="E130" s="67">
        <v>94</v>
      </c>
      <c r="F130" s="68">
        <v>26</v>
      </c>
      <c r="G130" s="68">
        <v>12</v>
      </c>
      <c r="H130" s="69">
        <f t="shared" si="3"/>
        <v>0.46153846153846156</v>
      </c>
      <c r="I130" s="68">
        <v>14</v>
      </c>
      <c r="J130" s="70">
        <f t="shared" si="4"/>
        <v>7.833333333333333</v>
      </c>
      <c r="K130" s="70">
        <f t="shared" si="5"/>
        <v>3.6153846153846154</v>
      </c>
      <c r="L130" s="14">
        <v>5817</v>
      </c>
      <c r="M130" s="71">
        <v>0.014612343132198728</v>
      </c>
    </row>
    <row r="131" spans="2:13" ht="15.75">
      <c r="B131" s="48" t="s">
        <v>114</v>
      </c>
      <c r="C131" s="65">
        <v>10</v>
      </c>
      <c r="D131" s="66" t="s">
        <v>291</v>
      </c>
      <c r="E131" s="67">
        <v>91</v>
      </c>
      <c r="F131" s="68">
        <v>40</v>
      </c>
      <c r="G131" s="68">
        <v>13</v>
      </c>
      <c r="H131" s="69">
        <f t="shared" si="3"/>
        <v>0.325</v>
      </c>
      <c r="I131" s="68">
        <v>27</v>
      </c>
      <c r="J131" s="70">
        <f t="shared" si="4"/>
        <v>7</v>
      </c>
      <c r="K131" s="70">
        <f t="shared" si="5"/>
        <v>2.275</v>
      </c>
      <c r="L131" s="14">
        <v>6257</v>
      </c>
      <c r="M131" s="71">
        <v>0.014543711043631133</v>
      </c>
    </row>
    <row r="132" spans="2:13" ht="15.75">
      <c r="B132" s="48" t="s">
        <v>77</v>
      </c>
      <c r="C132" s="65">
        <v>14</v>
      </c>
      <c r="D132" s="66" t="s">
        <v>292</v>
      </c>
      <c r="E132" s="67">
        <v>81</v>
      </c>
      <c r="F132" s="68">
        <v>18</v>
      </c>
      <c r="G132" s="68">
        <v>1</v>
      </c>
      <c r="H132" s="69">
        <f aca="true" t="shared" si="6" ref="H132:H176">(G132/F132)</f>
        <v>0.05555555555555555</v>
      </c>
      <c r="I132" s="68">
        <v>17</v>
      </c>
      <c r="J132" s="70">
        <f aca="true" t="shared" si="7" ref="J132:J176">E132/G132</f>
        <v>81</v>
      </c>
      <c r="K132" s="70">
        <f aca="true" t="shared" si="8" ref="K132:K176">E132/F132</f>
        <v>4.5</v>
      </c>
      <c r="L132" s="14">
        <v>6206</v>
      </c>
      <c r="M132" s="71">
        <v>0.013051885272317112</v>
      </c>
    </row>
    <row r="133" spans="2:13" ht="15.75">
      <c r="B133" s="48" t="s">
        <v>77</v>
      </c>
      <c r="C133" s="65">
        <v>8</v>
      </c>
      <c r="D133" s="66" t="s">
        <v>293</v>
      </c>
      <c r="E133" s="67">
        <v>95</v>
      </c>
      <c r="F133" s="68">
        <v>26</v>
      </c>
      <c r="G133" s="68">
        <v>5</v>
      </c>
      <c r="H133" s="69">
        <f t="shared" si="6"/>
        <v>0.19230769230769232</v>
      </c>
      <c r="I133" s="68">
        <v>21</v>
      </c>
      <c r="J133" s="70">
        <f t="shared" si="7"/>
        <v>19</v>
      </c>
      <c r="K133" s="70">
        <f t="shared" si="8"/>
        <v>3.6538461538461537</v>
      </c>
      <c r="L133" s="14">
        <v>6461</v>
      </c>
      <c r="M133" s="71">
        <v>0.012691533818294382</v>
      </c>
    </row>
    <row r="134" spans="2:13" ht="15.75">
      <c r="B134" s="48" t="s">
        <v>85</v>
      </c>
      <c r="C134" s="65">
        <v>9</v>
      </c>
      <c r="D134" s="66" t="s">
        <v>294</v>
      </c>
      <c r="E134" s="67">
        <v>150</v>
      </c>
      <c r="F134" s="68">
        <v>147</v>
      </c>
      <c r="G134" s="68">
        <v>23</v>
      </c>
      <c r="H134" s="69">
        <f t="shared" si="6"/>
        <v>0.1564625850340136</v>
      </c>
      <c r="I134" s="68">
        <v>124</v>
      </c>
      <c r="J134" s="70">
        <f t="shared" si="7"/>
        <v>6.521739130434782</v>
      </c>
      <c r="K134" s="70">
        <f t="shared" si="8"/>
        <v>1.0204081632653061</v>
      </c>
      <c r="L134" s="14">
        <v>6380</v>
      </c>
      <c r="M134" s="71">
        <v>0.012225705329153605</v>
      </c>
    </row>
    <row r="135" spans="2:13" ht="15.75">
      <c r="B135" s="48" t="s">
        <v>114</v>
      </c>
      <c r="C135" s="65">
        <v>21</v>
      </c>
      <c r="D135" s="66" t="s">
        <v>295</v>
      </c>
      <c r="E135" s="67">
        <v>63</v>
      </c>
      <c r="F135" s="68">
        <v>350</v>
      </c>
      <c r="G135" s="68">
        <v>7</v>
      </c>
      <c r="H135" s="69">
        <f t="shared" si="6"/>
        <v>0.02</v>
      </c>
      <c r="I135" s="68">
        <v>343</v>
      </c>
      <c r="J135" s="70">
        <f t="shared" si="7"/>
        <v>9</v>
      </c>
      <c r="K135" s="70">
        <f t="shared" si="8"/>
        <v>0.18</v>
      </c>
      <c r="L135" s="14">
        <v>6146</v>
      </c>
      <c r="M135" s="71">
        <v>0.009925154572079401</v>
      </c>
    </row>
    <row r="136" spans="2:13" ht="15.75">
      <c r="B136" s="48" t="s">
        <v>77</v>
      </c>
      <c r="C136" s="65">
        <v>13</v>
      </c>
      <c r="D136" s="66" t="s">
        <v>296</v>
      </c>
      <c r="E136" s="67">
        <v>60</v>
      </c>
      <c r="F136" s="68">
        <v>9</v>
      </c>
      <c r="G136" s="68">
        <v>6</v>
      </c>
      <c r="H136" s="69">
        <f t="shared" si="6"/>
        <v>0.6666666666666666</v>
      </c>
      <c r="I136" s="68">
        <v>3</v>
      </c>
      <c r="J136" s="70">
        <f t="shared" si="7"/>
        <v>10</v>
      </c>
      <c r="K136" s="70">
        <f t="shared" si="8"/>
        <v>6.666666666666667</v>
      </c>
      <c r="L136" s="14">
        <v>5565</v>
      </c>
      <c r="M136" s="71">
        <v>0.009703504043126684</v>
      </c>
    </row>
    <row r="137" spans="2:13" ht="15.75">
      <c r="B137" s="48" t="s">
        <v>85</v>
      </c>
      <c r="C137" s="65">
        <v>6</v>
      </c>
      <c r="D137" s="66" t="s">
        <v>297</v>
      </c>
      <c r="E137" s="67">
        <v>67</v>
      </c>
      <c r="F137" s="68">
        <v>25</v>
      </c>
      <c r="G137" s="68">
        <v>2</v>
      </c>
      <c r="H137" s="69">
        <f t="shared" si="6"/>
        <v>0.08</v>
      </c>
      <c r="I137" s="68">
        <v>23</v>
      </c>
      <c r="J137" s="70">
        <f t="shared" si="7"/>
        <v>33.5</v>
      </c>
      <c r="K137" s="70">
        <f t="shared" si="8"/>
        <v>2.68</v>
      </c>
      <c r="L137" s="14">
        <v>6964</v>
      </c>
      <c r="M137" s="71">
        <v>0.009620907524411257</v>
      </c>
    </row>
    <row r="138" spans="2:13" ht="15.75">
      <c r="B138" s="48" t="s">
        <v>85</v>
      </c>
      <c r="C138" s="65">
        <v>10</v>
      </c>
      <c r="D138" s="66" t="s">
        <v>298</v>
      </c>
      <c r="E138" s="67">
        <v>73</v>
      </c>
      <c r="F138" s="68">
        <v>33</v>
      </c>
      <c r="G138" s="68">
        <v>15</v>
      </c>
      <c r="H138" s="69">
        <f t="shared" si="6"/>
        <v>0.45454545454545453</v>
      </c>
      <c r="I138" s="68">
        <v>18</v>
      </c>
      <c r="J138" s="70">
        <f t="shared" si="7"/>
        <v>4.866666666666666</v>
      </c>
      <c r="K138" s="70">
        <f t="shared" si="8"/>
        <v>2.212121212121212</v>
      </c>
      <c r="L138" s="14">
        <v>6480</v>
      </c>
      <c r="M138" s="71">
        <v>0.009413580246913581</v>
      </c>
    </row>
    <row r="139" spans="2:13" ht="15.75">
      <c r="B139" s="48" t="s">
        <v>114</v>
      </c>
      <c r="C139" s="65">
        <v>12</v>
      </c>
      <c r="D139" s="66" t="s">
        <v>299</v>
      </c>
      <c r="E139" s="67">
        <v>53</v>
      </c>
      <c r="F139" s="68">
        <v>18</v>
      </c>
      <c r="G139" s="68">
        <v>2</v>
      </c>
      <c r="H139" s="69">
        <f t="shared" si="6"/>
        <v>0.1111111111111111</v>
      </c>
      <c r="I139" s="68">
        <v>16</v>
      </c>
      <c r="J139" s="70">
        <f t="shared" si="7"/>
        <v>26.5</v>
      </c>
      <c r="K139" s="70">
        <f t="shared" si="8"/>
        <v>2.9444444444444446</v>
      </c>
      <c r="L139" s="14">
        <v>5838</v>
      </c>
      <c r="M139" s="71">
        <v>0.008735868448098663</v>
      </c>
    </row>
    <row r="140" spans="2:13" ht="15.75">
      <c r="B140" s="48" t="s">
        <v>100</v>
      </c>
      <c r="C140" s="65">
        <v>5</v>
      </c>
      <c r="D140" s="66" t="s">
        <v>300</v>
      </c>
      <c r="E140" s="67">
        <v>48</v>
      </c>
      <c r="F140" s="68">
        <v>6</v>
      </c>
      <c r="G140" s="68">
        <v>1</v>
      </c>
      <c r="H140" s="69">
        <f t="shared" si="6"/>
        <v>0.16666666666666666</v>
      </c>
      <c r="I140" s="68">
        <v>5</v>
      </c>
      <c r="J140" s="70">
        <f t="shared" si="7"/>
        <v>48</v>
      </c>
      <c r="K140" s="70">
        <f t="shared" si="8"/>
        <v>8</v>
      </c>
      <c r="L140" s="14">
        <v>6098</v>
      </c>
      <c r="M140" s="71">
        <v>0.00787143325680551</v>
      </c>
    </row>
    <row r="141" spans="2:13" ht="15.75">
      <c r="B141" s="48" t="s">
        <v>118</v>
      </c>
      <c r="C141" s="65">
        <v>8</v>
      </c>
      <c r="D141" s="66" t="s">
        <v>301</v>
      </c>
      <c r="E141" s="67">
        <v>43</v>
      </c>
      <c r="F141" s="68">
        <v>33</v>
      </c>
      <c r="G141" s="68">
        <v>5</v>
      </c>
      <c r="H141" s="69">
        <f t="shared" si="6"/>
        <v>0.15151515151515152</v>
      </c>
      <c r="I141" s="68">
        <v>28</v>
      </c>
      <c r="J141" s="70">
        <f t="shared" si="7"/>
        <v>8.6</v>
      </c>
      <c r="K141" s="70">
        <f t="shared" si="8"/>
        <v>1.303030303030303</v>
      </c>
      <c r="L141" s="14">
        <v>5821</v>
      </c>
      <c r="M141" s="71">
        <v>0.0073870468991582205</v>
      </c>
    </row>
    <row r="142" spans="2:13" ht="15.75">
      <c r="B142" s="48" t="s">
        <v>91</v>
      </c>
      <c r="C142" s="65">
        <v>3</v>
      </c>
      <c r="D142" s="66" t="s">
        <v>302</v>
      </c>
      <c r="E142" s="67">
        <v>47</v>
      </c>
      <c r="F142" s="68">
        <v>19</v>
      </c>
      <c r="G142" s="68">
        <v>5</v>
      </c>
      <c r="H142" s="69">
        <f t="shared" si="6"/>
        <v>0.2631578947368421</v>
      </c>
      <c r="I142" s="68">
        <v>14</v>
      </c>
      <c r="J142" s="70">
        <f t="shared" si="7"/>
        <v>9.4</v>
      </c>
      <c r="K142" s="70">
        <f t="shared" si="8"/>
        <v>2.473684210526316</v>
      </c>
      <c r="L142" s="14">
        <v>6431</v>
      </c>
      <c r="M142" s="71">
        <v>0.007308350178821334</v>
      </c>
    </row>
    <row r="143" spans="2:13" ht="15.75">
      <c r="B143" s="48" t="s">
        <v>85</v>
      </c>
      <c r="C143" s="65">
        <v>1</v>
      </c>
      <c r="D143" s="66" t="s">
        <v>303</v>
      </c>
      <c r="E143" s="67">
        <v>49</v>
      </c>
      <c r="F143" s="68">
        <v>39</v>
      </c>
      <c r="G143" s="68">
        <v>12</v>
      </c>
      <c r="H143" s="69">
        <f t="shared" si="6"/>
        <v>0.3076923076923077</v>
      </c>
      <c r="I143" s="68">
        <v>27</v>
      </c>
      <c r="J143" s="70">
        <f t="shared" si="7"/>
        <v>4.083333333333333</v>
      </c>
      <c r="K143" s="70">
        <f t="shared" si="8"/>
        <v>1.2564102564102564</v>
      </c>
      <c r="L143" s="14">
        <v>6158</v>
      </c>
      <c r="M143" s="71">
        <v>0.006170834686586554</v>
      </c>
    </row>
    <row r="144" spans="2:13" ht="15.75">
      <c r="B144" s="48" t="s">
        <v>77</v>
      </c>
      <c r="C144" s="65">
        <v>10</v>
      </c>
      <c r="D144" s="66" t="s">
        <v>304</v>
      </c>
      <c r="E144" s="67">
        <v>35</v>
      </c>
      <c r="F144" s="68">
        <v>14</v>
      </c>
      <c r="G144" s="68">
        <v>1</v>
      </c>
      <c r="H144" s="69">
        <f t="shared" si="6"/>
        <v>0.07142857142857142</v>
      </c>
      <c r="I144" s="68">
        <v>13</v>
      </c>
      <c r="J144" s="70">
        <f t="shared" si="7"/>
        <v>35</v>
      </c>
      <c r="K144" s="70">
        <f t="shared" si="8"/>
        <v>2.5</v>
      </c>
      <c r="L144" s="14">
        <v>5749</v>
      </c>
      <c r="M144" s="71">
        <v>0.0060880153070099145</v>
      </c>
    </row>
    <row r="145" spans="2:13" ht="15.75">
      <c r="B145" s="48" t="s">
        <v>114</v>
      </c>
      <c r="C145" s="65">
        <v>16</v>
      </c>
      <c r="D145" s="66" t="s">
        <v>305</v>
      </c>
      <c r="E145" s="67">
        <v>38</v>
      </c>
      <c r="F145" s="68">
        <v>350</v>
      </c>
      <c r="G145" s="68">
        <v>8</v>
      </c>
      <c r="H145" s="69">
        <f t="shared" si="6"/>
        <v>0.022857142857142857</v>
      </c>
      <c r="I145" s="68">
        <v>342</v>
      </c>
      <c r="J145" s="70">
        <f t="shared" si="7"/>
        <v>4.75</v>
      </c>
      <c r="K145" s="70">
        <f t="shared" si="8"/>
        <v>0.10857142857142857</v>
      </c>
      <c r="L145" s="14">
        <v>6391</v>
      </c>
      <c r="M145" s="71">
        <v>0.0057893913315600065</v>
      </c>
    </row>
    <row r="146" spans="2:13" ht="15.75">
      <c r="B146" s="48" t="s">
        <v>131</v>
      </c>
      <c r="C146" s="65">
        <v>7</v>
      </c>
      <c r="D146" s="66" t="s">
        <v>306</v>
      </c>
      <c r="E146" s="67">
        <v>36</v>
      </c>
      <c r="F146" s="68">
        <v>20</v>
      </c>
      <c r="G146" s="68">
        <v>5</v>
      </c>
      <c r="H146" s="69">
        <f t="shared" si="6"/>
        <v>0.25</v>
      </c>
      <c r="I146" s="68">
        <v>15</v>
      </c>
      <c r="J146" s="70">
        <f t="shared" si="7"/>
        <v>7.2</v>
      </c>
      <c r="K146" s="70">
        <f t="shared" si="8"/>
        <v>1.8</v>
      </c>
      <c r="L146" s="14">
        <v>5871</v>
      </c>
      <c r="M146" s="71">
        <v>0.005620848237097598</v>
      </c>
    </row>
    <row r="147" spans="2:13" ht="15.75">
      <c r="B147" s="48" t="s">
        <v>77</v>
      </c>
      <c r="C147" s="65">
        <v>41</v>
      </c>
      <c r="D147" s="66" t="s">
        <v>307</v>
      </c>
      <c r="E147" s="67">
        <v>46</v>
      </c>
      <c r="F147" s="68">
        <v>5</v>
      </c>
      <c r="G147" s="68">
        <v>3</v>
      </c>
      <c r="H147" s="69">
        <f t="shared" si="6"/>
        <v>0.6</v>
      </c>
      <c r="I147" s="68">
        <v>2</v>
      </c>
      <c r="J147" s="70">
        <f t="shared" si="7"/>
        <v>15.333333333333334</v>
      </c>
      <c r="K147" s="70">
        <f t="shared" si="8"/>
        <v>9.2</v>
      </c>
      <c r="L147" s="14">
        <v>6206</v>
      </c>
      <c r="M147" s="71">
        <v>0.0054785691266516275</v>
      </c>
    </row>
    <row r="148" spans="2:13" ht="15.75">
      <c r="B148" s="48" t="s">
        <v>77</v>
      </c>
      <c r="C148" s="65">
        <v>9</v>
      </c>
      <c r="D148" s="66" t="s">
        <v>308</v>
      </c>
      <c r="E148" s="67">
        <v>32</v>
      </c>
      <c r="F148" s="68">
        <v>11</v>
      </c>
      <c r="G148" s="68">
        <v>4</v>
      </c>
      <c r="H148" s="69">
        <f t="shared" si="6"/>
        <v>0.36363636363636365</v>
      </c>
      <c r="I148" s="68">
        <v>7</v>
      </c>
      <c r="J148" s="70">
        <f t="shared" si="7"/>
        <v>8</v>
      </c>
      <c r="K148" s="70">
        <f t="shared" si="8"/>
        <v>2.909090909090909</v>
      </c>
      <c r="L148" s="14">
        <v>5981</v>
      </c>
      <c r="M148" s="71">
        <v>0.005350275873599732</v>
      </c>
    </row>
    <row r="149" spans="2:13" ht="15.75">
      <c r="B149" s="48" t="s">
        <v>114</v>
      </c>
      <c r="C149" s="65">
        <v>3</v>
      </c>
      <c r="D149" s="66" t="s">
        <v>309</v>
      </c>
      <c r="E149" s="67">
        <v>42</v>
      </c>
      <c r="F149" s="68">
        <v>19</v>
      </c>
      <c r="G149" s="68">
        <v>4</v>
      </c>
      <c r="H149" s="69">
        <f t="shared" si="6"/>
        <v>0.21052631578947367</v>
      </c>
      <c r="I149" s="68">
        <v>15</v>
      </c>
      <c r="J149" s="70">
        <f t="shared" si="7"/>
        <v>10.5</v>
      </c>
      <c r="K149" s="70">
        <f t="shared" si="8"/>
        <v>2.210526315789474</v>
      </c>
      <c r="L149" s="14">
        <v>7394</v>
      </c>
      <c r="M149" s="71">
        <v>0.005004057343792264</v>
      </c>
    </row>
    <row r="150" spans="2:13" ht="15.75">
      <c r="B150" s="48" t="s">
        <v>81</v>
      </c>
      <c r="C150" s="65">
        <v>13</v>
      </c>
      <c r="D150" s="66" t="s">
        <v>310</v>
      </c>
      <c r="E150" s="67">
        <v>23</v>
      </c>
      <c r="F150" s="68">
        <v>11</v>
      </c>
      <c r="G150" s="68">
        <v>5</v>
      </c>
      <c r="H150" s="69">
        <f t="shared" si="6"/>
        <v>0.45454545454545453</v>
      </c>
      <c r="I150" s="68">
        <v>6</v>
      </c>
      <c r="J150" s="70">
        <f t="shared" si="7"/>
        <v>4.6</v>
      </c>
      <c r="K150" s="70">
        <f t="shared" si="8"/>
        <v>2.090909090909091</v>
      </c>
      <c r="L150" s="14">
        <v>5195</v>
      </c>
      <c r="M150" s="71">
        <v>0.004234841193455245</v>
      </c>
    </row>
    <row r="151" spans="2:13" ht="15.75">
      <c r="B151" s="48" t="s">
        <v>81</v>
      </c>
      <c r="C151" s="65">
        <v>3</v>
      </c>
      <c r="D151" s="66" t="s">
        <v>311</v>
      </c>
      <c r="E151" s="67">
        <v>18</v>
      </c>
      <c r="F151" s="68">
        <v>16</v>
      </c>
      <c r="G151" s="68">
        <v>2</v>
      </c>
      <c r="H151" s="69">
        <f t="shared" si="6"/>
        <v>0.125</v>
      </c>
      <c r="I151" s="68">
        <v>14</v>
      </c>
      <c r="J151" s="70">
        <f t="shared" si="7"/>
        <v>9</v>
      </c>
      <c r="K151" s="70">
        <f t="shared" si="8"/>
        <v>1.125</v>
      </c>
      <c r="L151" s="14">
        <v>4487</v>
      </c>
      <c r="M151" s="71">
        <v>0.004011589034989971</v>
      </c>
    </row>
    <row r="152" spans="2:13" ht="15.75">
      <c r="B152" s="48" t="s">
        <v>81</v>
      </c>
      <c r="C152" s="65">
        <v>9</v>
      </c>
      <c r="D152" s="66" t="s">
        <v>312</v>
      </c>
      <c r="E152" s="67">
        <v>24</v>
      </c>
      <c r="F152" s="68">
        <v>9</v>
      </c>
      <c r="G152" s="68">
        <v>4</v>
      </c>
      <c r="H152" s="69">
        <f t="shared" si="6"/>
        <v>0.4444444444444444</v>
      </c>
      <c r="I152" s="68">
        <v>5</v>
      </c>
      <c r="J152" s="70">
        <f t="shared" si="7"/>
        <v>6</v>
      </c>
      <c r="K152" s="70">
        <f t="shared" si="8"/>
        <v>2.6666666666666665</v>
      </c>
      <c r="L152" s="14">
        <v>6103</v>
      </c>
      <c r="M152" s="71">
        <v>0.0039324922169424875</v>
      </c>
    </row>
    <row r="153" spans="2:13" ht="15.75">
      <c r="B153" s="48" t="s">
        <v>114</v>
      </c>
      <c r="C153" s="65">
        <v>10</v>
      </c>
      <c r="D153" s="66" t="s">
        <v>313</v>
      </c>
      <c r="E153" s="67">
        <v>23</v>
      </c>
      <c r="F153" s="68">
        <v>19</v>
      </c>
      <c r="G153" s="68">
        <v>5</v>
      </c>
      <c r="H153" s="69">
        <f t="shared" si="6"/>
        <v>0.2631578947368421</v>
      </c>
      <c r="I153" s="68">
        <v>14</v>
      </c>
      <c r="J153" s="70">
        <f t="shared" si="7"/>
        <v>4.6</v>
      </c>
      <c r="K153" s="70">
        <f t="shared" si="8"/>
        <v>1.2105263157894737</v>
      </c>
      <c r="L153" s="14">
        <v>6257</v>
      </c>
      <c r="M153" s="71">
        <v>0.003675883011027649</v>
      </c>
    </row>
    <row r="154" spans="2:13" ht="15.75">
      <c r="B154" s="48" t="s">
        <v>131</v>
      </c>
      <c r="C154" s="65">
        <v>11</v>
      </c>
      <c r="D154" s="66" t="s">
        <v>314</v>
      </c>
      <c r="E154" s="67">
        <v>19</v>
      </c>
      <c r="F154" s="68">
        <v>8</v>
      </c>
      <c r="G154" s="68">
        <v>2</v>
      </c>
      <c r="H154" s="69">
        <f t="shared" si="6"/>
        <v>0.25</v>
      </c>
      <c r="I154" s="68">
        <v>6</v>
      </c>
      <c r="J154" s="70">
        <f t="shared" si="7"/>
        <v>9.5</v>
      </c>
      <c r="K154" s="70">
        <f t="shared" si="8"/>
        <v>2.375</v>
      </c>
      <c r="L154" s="14">
        <v>5448</v>
      </c>
      <c r="M154" s="71">
        <v>0.0034875183553597653</v>
      </c>
    </row>
    <row r="155" spans="2:13" ht="15.75">
      <c r="B155" s="48" t="s">
        <v>114</v>
      </c>
      <c r="C155" s="65">
        <v>6</v>
      </c>
      <c r="D155" s="66" t="s">
        <v>315</v>
      </c>
      <c r="E155" s="67">
        <v>21</v>
      </c>
      <c r="F155" s="68">
        <v>351</v>
      </c>
      <c r="G155" s="68">
        <v>4</v>
      </c>
      <c r="H155" s="69">
        <f t="shared" si="6"/>
        <v>0.011396011396011397</v>
      </c>
      <c r="I155" s="68">
        <v>347</v>
      </c>
      <c r="J155" s="70">
        <f t="shared" si="7"/>
        <v>5.25</v>
      </c>
      <c r="K155" s="70">
        <f t="shared" si="8"/>
        <v>0.05982905982905983</v>
      </c>
      <c r="L155" s="14">
        <v>6153</v>
      </c>
      <c r="M155" s="71">
        <v>0.0034129692832764505</v>
      </c>
    </row>
    <row r="156" spans="2:13" ht="15.75">
      <c r="B156" s="48" t="s">
        <v>114</v>
      </c>
      <c r="C156" s="65">
        <v>14</v>
      </c>
      <c r="D156" s="66" t="s">
        <v>316</v>
      </c>
      <c r="E156" s="67">
        <v>94</v>
      </c>
      <c r="F156" s="68">
        <v>326</v>
      </c>
      <c r="G156" s="68">
        <v>9</v>
      </c>
      <c r="H156" s="69">
        <f t="shared" si="6"/>
        <v>0.027607361963190184</v>
      </c>
      <c r="I156" s="68">
        <v>317</v>
      </c>
      <c r="J156" s="70">
        <f t="shared" si="7"/>
        <v>10.444444444444445</v>
      </c>
      <c r="K156" s="70">
        <f t="shared" si="8"/>
        <v>0.2883435582822086</v>
      </c>
      <c r="L156" s="14">
        <v>5260</v>
      </c>
      <c r="M156" s="71">
        <v>0.003231939163498099</v>
      </c>
    </row>
    <row r="157" spans="2:13" ht="15.75">
      <c r="B157" s="48" t="s">
        <v>98</v>
      </c>
      <c r="C157" s="65">
        <v>9</v>
      </c>
      <c r="D157" s="66" t="s">
        <v>317</v>
      </c>
      <c r="E157" s="67">
        <v>34</v>
      </c>
      <c r="F157" s="68">
        <v>21</v>
      </c>
      <c r="G157" s="68">
        <v>5</v>
      </c>
      <c r="H157" s="69">
        <f t="shared" si="6"/>
        <v>0.23809523809523808</v>
      </c>
      <c r="I157" s="68">
        <v>16</v>
      </c>
      <c r="J157" s="70">
        <f t="shared" si="7"/>
        <v>6.8</v>
      </c>
      <c r="K157" s="70">
        <f t="shared" si="8"/>
        <v>1.619047619047619</v>
      </c>
      <c r="L157" s="14">
        <v>4659</v>
      </c>
      <c r="M157" s="71">
        <v>0.0030049366816913502</v>
      </c>
    </row>
    <row r="158" spans="2:13" ht="15.75">
      <c r="B158" s="48" t="s">
        <v>77</v>
      </c>
      <c r="C158" s="65">
        <v>16</v>
      </c>
      <c r="D158" s="66" t="s">
        <v>318</v>
      </c>
      <c r="E158" s="67">
        <v>17</v>
      </c>
      <c r="F158" s="68">
        <v>6</v>
      </c>
      <c r="G158" s="68">
        <v>3</v>
      </c>
      <c r="H158" s="69">
        <f t="shared" si="6"/>
        <v>0.5</v>
      </c>
      <c r="I158" s="68">
        <v>3</v>
      </c>
      <c r="J158" s="70">
        <f t="shared" si="7"/>
        <v>5.666666666666667</v>
      </c>
      <c r="K158" s="70">
        <f t="shared" si="8"/>
        <v>2.8333333333333335</v>
      </c>
      <c r="L158" s="14">
        <v>5808</v>
      </c>
      <c r="M158" s="71">
        <v>0.0029269972451790634</v>
      </c>
    </row>
    <row r="159" spans="2:13" ht="15.75">
      <c r="B159" s="48" t="s">
        <v>166</v>
      </c>
      <c r="C159" s="65">
        <v>11</v>
      </c>
      <c r="D159" s="66" t="s">
        <v>319</v>
      </c>
      <c r="E159" s="67">
        <v>15</v>
      </c>
      <c r="F159" s="68">
        <v>14</v>
      </c>
      <c r="G159" s="68">
        <v>5</v>
      </c>
      <c r="H159" s="69">
        <f t="shared" si="6"/>
        <v>0.35714285714285715</v>
      </c>
      <c r="I159" s="68">
        <v>9</v>
      </c>
      <c r="J159" s="70">
        <f t="shared" si="7"/>
        <v>3</v>
      </c>
      <c r="K159" s="70">
        <f t="shared" si="8"/>
        <v>1.0714285714285714</v>
      </c>
      <c r="L159" s="14">
        <v>5173</v>
      </c>
      <c r="M159" s="71">
        <v>0.002899671370578001</v>
      </c>
    </row>
    <row r="160" spans="2:13" ht="15.75">
      <c r="B160" s="48" t="s">
        <v>81</v>
      </c>
      <c r="C160" s="65">
        <v>8</v>
      </c>
      <c r="D160" s="66" t="s">
        <v>320</v>
      </c>
      <c r="E160" s="67">
        <v>27</v>
      </c>
      <c r="F160" s="68">
        <v>31</v>
      </c>
      <c r="G160" s="68">
        <v>2</v>
      </c>
      <c r="H160" s="69">
        <f t="shared" si="6"/>
        <v>0.06451612903225806</v>
      </c>
      <c r="I160" s="68">
        <v>29</v>
      </c>
      <c r="J160" s="70">
        <f t="shared" si="7"/>
        <v>13.5</v>
      </c>
      <c r="K160" s="70">
        <f t="shared" si="8"/>
        <v>0.8709677419354839</v>
      </c>
      <c r="L160" s="14">
        <v>5815</v>
      </c>
      <c r="M160" s="71">
        <v>0.002751504729148753</v>
      </c>
    </row>
    <row r="161" spans="2:13" ht="15.75">
      <c r="B161" s="48" t="s">
        <v>114</v>
      </c>
      <c r="C161" s="65">
        <v>15</v>
      </c>
      <c r="D161" s="66" t="s">
        <v>321</v>
      </c>
      <c r="E161" s="67">
        <v>19</v>
      </c>
      <c r="F161" s="68">
        <v>8</v>
      </c>
      <c r="G161" s="68">
        <v>2</v>
      </c>
      <c r="H161" s="69">
        <f t="shared" si="6"/>
        <v>0.25</v>
      </c>
      <c r="I161" s="68">
        <v>6</v>
      </c>
      <c r="J161" s="70">
        <f t="shared" si="7"/>
        <v>9.5</v>
      </c>
      <c r="K161" s="70">
        <f t="shared" si="8"/>
        <v>2.375</v>
      </c>
      <c r="L161" s="14">
        <v>7154</v>
      </c>
      <c r="M161" s="71">
        <v>0.0026558568632932627</v>
      </c>
    </row>
    <row r="162" spans="2:13" ht="15.75">
      <c r="B162" s="48" t="s">
        <v>114</v>
      </c>
      <c r="C162" s="65">
        <v>2</v>
      </c>
      <c r="D162" s="66" t="s">
        <v>322</v>
      </c>
      <c r="E162" s="67">
        <v>17</v>
      </c>
      <c r="F162" s="68">
        <v>8</v>
      </c>
      <c r="G162" s="68">
        <v>5</v>
      </c>
      <c r="H162" s="69">
        <f t="shared" si="6"/>
        <v>0.625</v>
      </c>
      <c r="I162" s="68">
        <v>3</v>
      </c>
      <c r="J162" s="70">
        <f t="shared" si="7"/>
        <v>3.4</v>
      </c>
      <c r="K162" s="70">
        <f t="shared" si="8"/>
        <v>2.125</v>
      </c>
      <c r="L162" s="14">
        <v>7187</v>
      </c>
      <c r="M162" s="71">
        <v>0.0023653819396131904</v>
      </c>
    </row>
    <row r="163" spans="2:13" ht="15.75">
      <c r="B163" s="48" t="s">
        <v>102</v>
      </c>
      <c r="C163" s="65">
        <v>5</v>
      </c>
      <c r="D163" s="66" t="s">
        <v>323</v>
      </c>
      <c r="E163" s="67">
        <v>14</v>
      </c>
      <c r="F163" s="68">
        <v>26</v>
      </c>
      <c r="G163" s="68">
        <v>4</v>
      </c>
      <c r="H163" s="69">
        <f t="shared" si="6"/>
        <v>0.15384615384615385</v>
      </c>
      <c r="I163" s="68">
        <v>22</v>
      </c>
      <c r="J163" s="70">
        <f t="shared" si="7"/>
        <v>3.5</v>
      </c>
      <c r="K163" s="70">
        <f t="shared" si="8"/>
        <v>0.5384615384615384</v>
      </c>
      <c r="L163" s="14">
        <v>6895</v>
      </c>
      <c r="M163" s="71">
        <v>0.0020304568527918783</v>
      </c>
    </row>
    <row r="164" spans="2:13" ht="15.75">
      <c r="B164" s="48" t="s">
        <v>114</v>
      </c>
      <c r="C164" s="65">
        <v>15</v>
      </c>
      <c r="D164" s="66" t="s">
        <v>324</v>
      </c>
      <c r="E164" s="67">
        <v>48</v>
      </c>
      <c r="F164" s="68">
        <v>42</v>
      </c>
      <c r="G164" s="68">
        <v>11</v>
      </c>
      <c r="H164" s="69">
        <f t="shared" si="6"/>
        <v>0.2619047619047619</v>
      </c>
      <c r="I164" s="68">
        <v>31</v>
      </c>
      <c r="J164" s="70">
        <f t="shared" si="7"/>
        <v>4.363636363636363</v>
      </c>
      <c r="K164" s="70">
        <f t="shared" si="8"/>
        <v>1.1428571428571428</v>
      </c>
      <c r="L164" s="14">
        <v>7154</v>
      </c>
      <c r="M164" s="71">
        <v>0.0019569471624266144</v>
      </c>
    </row>
    <row r="165" spans="2:13" ht="15.75">
      <c r="B165" s="48" t="s">
        <v>137</v>
      </c>
      <c r="C165" s="65">
        <v>5</v>
      </c>
      <c r="D165" s="66" t="s">
        <v>325</v>
      </c>
      <c r="E165" s="67">
        <v>11</v>
      </c>
      <c r="F165" s="68">
        <v>7</v>
      </c>
      <c r="G165" s="68">
        <v>1</v>
      </c>
      <c r="H165" s="69">
        <f t="shared" si="6"/>
        <v>0.14285714285714285</v>
      </c>
      <c r="I165" s="68">
        <v>6</v>
      </c>
      <c r="J165" s="70">
        <f t="shared" si="7"/>
        <v>11</v>
      </c>
      <c r="K165" s="70">
        <f t="shared" si="8"/>
        <v>1.5714285714285714</v>
      </c>
      <c r="L165" s="14">
        <v>6032</v>
      </c>
      <c r="M165" s="71">
        <v>0.001823607427055703</v>
      </c>
    </row>
    <row r="166" spans="2:13" ht="15.75">
      <c r="B166" s="48" t="s">
        <v>77</v>
      </c>
      <c r="C166" s="65">
        <v>6</v>
      </c>
      <c r="D166" s="66" t="s">
        <v>326</v>
      </c>
      <c r="E166" s="67">
        <v>17</v>
      </c>
      <c r="F166" s="68">
        <v>36</v>
      </c>
      <c r="G166" s="68">
        <v>4</v>
      </c>
      <c r="H166" s="69">
        <f t="shared" si="6"/>
        <v>0.1111111111111111</v>
      </c>
      <c r="I166" s="68">
        <v>32</v>
      </c>
      <c r="J166" s="70">
        <f t="shared" si="7"/>
        <v>4.25</v>
      </c>
      <c r="K166" s="70">
        <f t="shared" si="8"/>
        <v>0.4722222222222222</v>
      </c>
      <c r="L166" s="14">
        <v>6141</v>
      </c>
      <c r="M166" s="71">
        <v>0.0017912392118547469</v>
      </c>
    </row>
    <row r="167" spans="2:13" ht="15.75">
      <c r="B167" s="48" t="s">
        <v>131</v>
      </c>
      <c r="C167" s="65">
        <v>17</v>
      </c>
      <c r="D167" s="66" t="s">
        <v>327</v>
      </c>
      <c r="E167" s="67">
        <v>16</v>
      </c>
      <c r="F167" s="68">
        <v>8</v>
      </c>
      <c r="G167" s="68">
        <v>1</v>
      </c>
      <c r="H167" s="69">
        <f t="shared" si="6"/>
        <v>0.125</v>
      </c>
      <c r="I167" s="68">
        <v>7</v>
      </c>
      <c r="J167" s="70">
        <f t="shared" si="7"/>
        <v>16</v>
      </c>
      <c r="K167" s="70">
        <f t="shared" si="8"/>
        <v>2</v>
      </c>
      <c r="L167" s="14">
        <v>5448</v>
      </c>
      <c r="M167" s="71">
        <v>0.0014684287812041115</v>
      </c>
    </row>
    <row r="168" spans="2:13" ht="15.75">
      <c r="B168" s="48" t="s">
        <v>121</v>
      </c>
      <c r="C168" s="65">
        <v>2</v>
      </c>
      <c r="D168" s="66" t="s">
        <v>328</v>
      </c>
      <c r="E168" s="67">
        <v>6</v>
      </c>
      <c r="F168" s="68">
        <v>4</v>
      </c>
      <c r="G168" s="68">
        <v>1</v>
      </c>
      <c r="H168" s="69">
        <f t="shared" si="6"/>
        <v>0.25</v>
      </c>
      <c r="I168" s="68">
        <v>3</v>
      </c>
      <c r="J168" s="70">
        <f t="shared" si="7"/>
        <v>6</v>
      </c>
      <c r="K168" s="70">
        <f t="shared" si="8"/>
        <v>1.5</v>
      </c>
      <c r="L168" s="14">
        <v>5921</v>
      </c>
      <c r="M168" s="71">
        <v>0.0010133423408208073</v>
      </c>
    </row>
    <row r="169" spans="2:13" ht="15.75">
      <c r="B169" s="48" t="s">
        <v>137</v>
      </c>
      <c r="C169" s="65">
        <v>6</v>
      </c>
      <c r="D169" s="66" t="s">
        <v>329</v>
      </c>
      <c r="E169" s="67">
        <v>5</v>
      </c>
      <c r="F169" s="68">
        <v>8</v>
      </c>
      <c r="G169" s="68">
        <v>2</v>
      </c>
      <c r="H169" s="69">
        <f t="shared" si="6"/>
        <v>0.25</v>
      </c>
      <c r="I169" s="68">
        <v>6</v>
      </c>
      <c r="J169" s="70">
        <f t="shared" si="7"/>
        <v>2.5</v>
      </c>
      <c r="K169" s="70">
        <f t="shared" si="8"/>
        <v>0.625</v>
      </c>
      <c r="L169" s="14">
        <v>5901</v>
      </c>
      <c r="M169" s="71">
        <v>0.0008473140145738011</v>
      </c>
    </row>
    <row r="170" spans="2:13" ht="15.75">
      <c r="B170" s="48" t="s">
        <v>77</v>
      </c>
      <c r="C170" s="65">
        <v>11</v>
      </c>
      <c r="D170" s="66" t="s">
        <v>330</v>
      </c>
      <c r="E170" s="67">
        <v>5</v>
      </c>
      <c r="F170" s="68">
        <v>2</v>
      </c>
      <c r="G170" s="68">
        <v>1</v>
      </c>
      <c r="H170" s="69">
        <f t="shared" si="6"/>
        <v>0.5</v>
      </c>
      <c r="I170" s="68">
        <v>1</v>
      </c>
      <c r="J170" s="70">
        <f t="shared" si="7"/>
        <v>5</v>
      </c>
      <c r="K170" s="70">
        <f t="shared" si="8"/>
        <v>2.5</v>
      </c>
      <c r="L170" s="14">
        <v>6135</v>
      </c>
      <c r="M170" s="71">
        <v>0.0008149959250203749</v>
      </c>
    </row>
    <row r="171" spans="2:13" ht="15.75">
      <c r="B171" s="48" t="s">
        <v>77</v>
      </c>
      <c r="C171" s="65">
        <v>14</v>
      </c>
      <c r="D171" s="66" t="s">
        <v>331</v>
      </c>
      <c r="E171" s="67">
        <v>5</v>
      </c>
      <c r="F171" s="68">
        <v>29</v>
      </c>
      <c r="G171" s="68">
        <v>2</v>
      </c>
      <c r="H171" s="69">
        <f t="shared" si="6"/>
        <v>0.06896551724137931</v>
      </c>
      <c r="I171" s="68">
        <v>27</v>
      </c>
      <c r="J171" s="70">
        <f t="shared" si="7"/>
        <v>2.5</v>
      </c>
      <c r="K171" s="70">
        <f t="shared" si="8"/>
        <v>0.1724137931034483</v>
      </c>
      <c r="L171" s="14">
        <v>6206</v>
      </c>
      <c r="M171" s="71">
        <v>0.0008056719303899452</v>
      </c>
    </row>
    <row r="172" spans="2:13" ht="15.75">
      <c r="B172" s="48" t="s">
        <v>156</v>
      </c>
      <c r="C172" s="65">
        <v>4</v>
      </c>
      <c r="D172" s="66" t="s">
        <v>332</v>
      </c>
      <c r="E172" s="67">
        <v>5</v>
      </c>
      <c r="F172" s="68">
        <v>36</v>
      </c>
      <c r="G172" s="68">
        <v>3</v>
      </c>
      <c r="H172" s="69">
        <f t="shared" si="6"/>
        <v>0.08333333333333333</v>
      </c>
      <c r="I172" s="68">
        <v>33</v>
      </c>
      <c r="J172" s="70">
        <f t="shared" si="7"/>
        <v>1.6666666666666667</v>
      </c>
      <c r="K172" s="70">
        <f t="shared" si="8"/>
        <v>0.1388888888888889</v>
      </c>
      <c r="L172" s="14">
        <v>6443</v>
      </c>
      <c r="M172" s="71">
        <v>0.0007760360080707744</v>
      </c>
    </row>
    <row r="173" spans="2:13" ht="15.75">
      <c r="B173" s="48" t="s">
        <v>85</v>
      </c>
      <c r="C173" s="65">
        <v>6</v>
      </c>
      <c r="D173" s="66" t="s">
        <v>333</v>
      </c>
      <c r="E173" s="67">
        <v>4</v>
      </c>
      <c r="F173" s="68">
        <v>101</v>
      </c>
      <c r="G173" s="68">
        <v>2</v>
      </c>
      <c r="H173" s="69">
        <f t="shared" si="6"/>
        <v>0.019801980198019802</v>
      </c>
      <c r="I173" s="68">
        <v>99</v>
      </c>
      <c r="J173" s="70">
        <f t="shared" si="7"/>
        <v>2</v>
      </c>
      <c r="K173" s="70">
        <f t="shared" si="8"/>
        <v>0.039603960396039604</v>
      </c>
      <c r="L173" s="14">
        <v>6964</v>
      </c>
      <c r="M173" s="71">
        <v>0.00043078690407811603</v>
      </c>
    </row>
    <row r="174" spans="2:13" ht="15.75">
      <c r="B174" s="48" t="s">
        <v>77</v>
      </c>
      <c r="C174" s="65">
        <v>10</v>
      </c>
      <c r="D174" s="66" t="s">
        <v>334</v>
      </c>
      <c r="E174" s="67">
        <v>10</v>
      </c>
      <c r="F174" s="68">
        <v>20</v>
      </c>
      <c r="G174" s="68">
        <v>5</v>
      </c>
      <c r="H174" s="69">
        <f t="shared" si="6"/>
        <v>0.25</v>
      </c>
      <c r="I174" s="68">
        <v>15</v>
      </c>
      <c r="J174" s="70">
        <f t="shared" si="7"/>
        <v>2</v>
      </c>
      <c r="K174" s="70">
        <f t="shared" si="8"/>
        <v>0.5</v>
      </c>
      <c r="L174" s="14">
        <v>5749</v>
      </c>
      <c r="M174" s="71">
        <v>0.00034788658897199514</v>
      </c>
    </row>
    <row r="175" spans="2:13" ht="15.75">
      <c r="B175" s="48" t="s">
        <v>85</v>
      </c>
      <c r="C175" s="65">
        <v>11</v>
      </c>
      <c r="D175" s="66" t="s">
        <v>335</v>
      </c>
      <c r="E175" s="67">
        <v>2</v>
      </c>
      <c r="F175" s="68">
        <v>11</v>
      </c>
      <c r="G175" s="68">
        <v>1</v>
      </c>
      <c r="H175" s="69">
        <f t="shared" si="6"/>
        <v>0.09090909090909091</v>
      </c>
      <c r="I175" s="68">
        <v>10</v>
      </c>
      <c r="J175" s="70">
        <f t="shared" si="7"/>
        <v>2</v>
      </c>
      <c r="K175" s="70">
        <f t="shared" si="8"/>
        <v>0.18181818181818182</v>
      </c>
      <c r="L175" s="14">
        <v>6497</v>
      </c>
      <c r="M175" s="71">
        <v>0.00030783438510081576</v>
      </c>
    </row>
    <row r="176" spans="2:13" ht="15.75">
      <c r="B176" s="49" t="s">
        <v>81</v>
      </c>
      <c r="C176" s="65">
        <v>11</v>
      </c>
      <c r="D176" s="66" t="s">
        <v>336</v>
      </c>
      <c r="E176" s="67">
        <v>3</v>
      </c>
      <c r="F176" s="68">
        <v>10</v>
      </c>
      <c r="G176" s="68">
        <v>2</v>
      </c>
      <c r="H176" s="69">
        <f t="shared" si="6"/>
        <v>0.2</v>
      </c>
      <c r="I176" s="68">
        <v>8</v>
      </c>
      <c r="J176" s="70">
        <f t="shared" si="7"/>
        <v>1.5</v>
      </c>
      <c r="K176" s="70">
        <f t="shared" si="8"/>
        <v>0.3</v>
      </c>
      <c r="L176" s="14">
        <v>4436</v>
      </c>
      <c r="M176" s="71">
        <v>0.0002254283137962128</v>
      </c>
    </row>
    <row r="177" spans="2:13" ht="15.75">
      <c r="B177" s="50" t="s">
        <v>81</v>
      </c>
      <c r="C177" s="51">
        <v>11</v>
      </c>
      <c r="D177" s="50" t="s">
        <v>337</v>
      </c>
      <c r="E177" s="72" t="s">
        <v>58</v>
      </c>
      <c r="F177" s="72" t="s">
        <v>58</v>
      </c>
      <c r="G177" s="72" t="s">
        <v>58</v>
      </c>
      <c r="H177" s="72" t="s">
        <v>58</v>
      </c>
      <c r="I177" s="72" t="s">
        <v>58</v>
      </c>
      <c r="J177" s="72" t="s">
        <v>58</v>
      </c>
      <c r="K177" s="72" t="s">
        <v>58</v>
      </c>
      <c r="L177" s="52">
        <v>4436</v>
      </c>
      <c r="M177" s="73">
        <v>0</v>
      </c>
    </row>
    <row r="178" spans="2:13" ht="15.75">
      <c r="B178" s="50" t="s">
        <v>77</v>
      </c>
      <c r="C178" s="51">
        <v>6</v>
      </c>
      <c r="D178" s="50" t="s">
        <v>338</v>
      </c>
      <c r="E178" s="72" t="s">
        <v>58</v>
      </c>
      <c r="F178" s="72" t="s">
        <v>58</v>
      </c>
      <c r="G178" s="72" t="s">
        <v>58</v>
      </c>
      <c r="H178" s="72" t="s">
        <v>58</v>
      </c>
      <c r="I178" s="72" t="s">
        <v>58</v>
      </c>
      <c r="J178" s="72" t="s">
        <v>58</v>
      </c>
      <c r="K178" s="72" t="s">
        <v>58</v>
      </c>
      <c r="L178" s="52">
        <v>6141</v>
      </c>
      <c r="M178" s="73">
        <v>0</v>
      </c>
    </row>
    <row r="179" spans="2:13" ht="15.75">
      <c r="B179" s="49" t="s">
        <v>143</v>
      </c>
      <c r="C179" s="65">
        <v>1</v>
      </c>
      <c r="D179" s="66" t="s">
        <v>339</v>
      </c>
      <c r="E179" s="74" t="s">
        <v>58</v>
      </c>
      <c r="F179" s="68">
        <v>2</v>
      </c>
      <c r="G179" s="68">
        <v>0</v>
      </c>
      <c r="H179" s="69">
        <f>(G179/F179)</f>
        <v>0</v>
      </c>
      <c r="I179" s="68">
        <v>2</v>
      </c>
      <c r="J179" s="74" t="s">
        <v>58</v>
      </c>
      <c r="K179" s="70">
        <v>0</v>
      </c>
      <c r="L179" s="14">
        <v>4735</v>
      </c>
      <c r="M179" s="71">
        <v>0</v>
      </c>
    </row>
    <row r="180" spans="2:13" ht="15.75">
      <c r="B180" s="50" t="s">
        <v>77</v>
      </c>
      <c r="C180" s="51">
        <v>8</v>
      </c>
      <c r="D180" s="50" t="s">
        <v>340</v>
      </c>
      <c r="E180" s="72" t="s">
        <v>58</v>
      </c>
      <c r="F180" s="72" t="s">
        <v>58</v>
      </c>
      <c r="G180" s="72" t="s">
        <v>58</v>
      </c>
      <c r="H180" s="72" t="s">
        <v>58</v>
      </c>
      <c r="I180" s="72" t="s">
        <v>58</v>
      </c>
      <c r="J180" s="72" t="s">
        <v>58</v>
      </c>
      <c r="K180" s="72" t="s">
        <v>58</v>
      </c>
      <c r="L180" s="52">
        <v>6461</v>
      </c>
      <c r="M180" s="73">
        <v>0</v>
      </c>
    </row>
    <row r="181" spans="2:13" ht="15.75">
      <c r="B181" s="50" t="s">
        <v>98</v>
      </c>
      <c r="C181" s="51">
        <v>10</v>
      </c>
      <c r="D181" s="50" t="s">
        <v>341</v>
      </c>
      <c r="E181" s="72" t="s">
        <v>58</v>
      </c>
      <c r="F181" s="72" t="s">
        <v>58</v>
      </c>
      <c r="G181" s="72" t="s">
        <v>58</v>
      </c>
      <c r="H181" s="72" t="s">
        <v>58</v>
      </c>
      <c r="I181" s="72" t="s">
        <v>58</v>
      </c>
      <c r="J181" s="72" t="s">
        <v>58</v>
      </c>
      <c r="K181" s="72" t="s">
        <v>58</v>
      </c>
      <c r="L181" s="52">
        <v>6037</v>
      </c>
      <c r="M181" s="73">
        <v>0</v>
      </c>
    </row>
    <row r="182" spans="2:13" ht="15.75">
      <c r="B182" s="53" t="s">
        <v>114</v>
      </c>
      <c r="C182" s="54">
        <v>15</v>
      </c>
      <c r="D182" s="53" t="s">
        <v>342</v>
      </c>
      <c r="E182" s="75">
        <v>2</v>
      </c>
      <c r="F182" s="76">
        <v>335</v>
      </c>
      <c r="G182" s="76">
        <v>2</v>
      </c>
      <c r="H182" s="77">
        <f>(G182/F182)</f>
        <v>0.005970149253731343</v>
      </c>
      <c r="I182" s="76">
        <v>333</v>
      </c>
      <c r="J182" s="78">
        <f>E182/G182</f>
        <v>1</v>
      </c>
      <c r="K182" s="78">
        <f>E182/F182</f>
        <v>0.005970149253731343</v>
      </c>
      <c r="L182" s="14">
        <v>7154</v>
      </c>
      <c r="M182" s="79">
        <v>0</v>
      </c>
    </row>
    <row r="183" spans="2:13" ht="15.75">
      <c r="B183" s="49" t="s">
        <v>131</v>
      </c>
      <c r="C183" s="65">
        <v>21</v>
      </c>
      <c r="D183" s="66" t="s">
        <v>343</v>
      </c>
      <c r="E183" s="67"/>
      <c r="F183" s="68">
        <v>7</v>
      </c>
      <c r="G183" s="68">
        <v>0</v>
      </c>
      <c r="H183" s="69">
        <f>(G183/F183)</f>
        <v>0</v>
      </c>
      <c r="I183" s="68">
        <v>7</v>
      </c>
      <c r="J183" s="70">
        <v>0</v>
      </c>
      <c r="K183" s="70">
        <f>E183/F183</f>
        <v>0</v>
      </c>
      <c r="L183" s="14">
        <v>4917</v>
      </c>
      <c r="M183" s="71">
        <v>0</v>
      </c>
    </row>
    <row r="184" spans="2:13" ht="15.75">
      <c r="B184" s="50" t="s">
        <v>236</v>
      </c>
      <c r="C184" s="51">
        <v>3</v>
      </c>
      <c r="D184" s="50" t="s">
        <v>344</v>
      </c>
      <c r="E184" s="72" t="s">
        <v>58</v>
      </c>
      <c r="F184" s="72" t="s">
        <v>58</v>
      </c>
      <c r="G184" s="72" t="s">
        <v>58</v>
      </c>
      <c r="H184" s="72" t="s">
        <v>58</v>
      </c>
      <c r="I184" s="72" t="s">
        <v>58</v>
      </c>
      <c r="J184" s="72" t="s">
        <v>58</v>
      </c>
      <c r="K184" s="72" t="s">
        <v>58</v>
      </c>
      <c r="L184" s="52">
        <v>5137</v>
      </c>
      <c r="M184" s="73">
        <v>0</v>
      </c>
    </row>
    <row r="185" spans="2:13" ht="15.75">
      <c r="B185" s="49" t="s">
        <v>156</v>
      </c>
      <c r="C185" s="65">
        <v>3</v>
      </c>
      <c r="D185" s="66" t="s">
        <v>345</v>
      </c>
      <c r="E185" s="67"/>
      <c r="F185" s="68">
        <v>1</v>
      </c>
      <c r="G185" s="68">
        <v>0</v>
      </c>
      <c r="H185" s="69">
        <f>(G185/F185)</f>
        <v>0</v>
      </c>
      <c r="I185" s="68">
        <v>1</v>
      </c>
      <c r="J185" s="70">
        <v>0</v>
      </c>
      <c r="K185" s="70">
        <f>E185/F185</f>
        <v>0</v>
      </c>
      <c r="L185" s="14">
        <v>5603</v>
      </c>
      <c r="M185" s="71">
        <v>0</v>
      </c>
    </row>
    <row r="186" spans="2:13" ht="15.75">
      <c r="B186" s="50" t="s">
        <v>106</v>
      </c>
      <c r="C186" s="51">
        <v>6</v>
      </c>
      <c r="D186" s="50" t="s">
        <v>346</v>
      </c>
      <c r="E186" s="72" t="s">
        <v>58</v>
      </c>
      <c r="F186" s="72" t="s">
        <v>58</v>
      </c>
      <c r="G186" s="72" t="s">
        <v>58</v>
      </c>
      <c r="H186" s="72" t="s">
        <v>58</v>
      </c>
      <c r="I186" s="72" t="s">
        <v>58</v>
      </c>
      <c r="J186" s="72" t="s">
        <v>58</v>
      </c>
      <c r="K186" s="72" t="s">
        <v>58</v>
      </c>
      <c r="L186" s="52">
        <v>6256</v>
      </c>
      <c r="M186" s="73">
        <v>0</v>
      </c>
    </row>
    <row r="187" spans="2:13" ht="15.75">
      <c r="B187" s="55" t="s">
        <v>81</v>
      </c>
      <c r="C187" s="56">
        <v>12</v>
      </c>
      <c r="D187" s="55" t="s">
        <v>347</v>
      </c>
      <c r="E187" s="72" t="s">
        <v>58</v>
      </c>
      <c r="F187" s="72" t="s">
        <v>58</v>
      </c>
      <c r="G187" s="72" t="s">
        <v>58</v>
      </c>
      <c r="H187" s="72" t="s">
        <v>58</v>
      </c>
      <c r="I187" s="72" t="s">
        <v>58</v>
      </c>
      <c r="J187" s="72" t="s">
        <v>58</v>
      </c>
      <c r="K187" s="72" t="s">
        <v>58</v>
      </c>
      <c r="L187" s="52">
        <v>5678</v>
      </c>
      <c r="M187" s="73">
        <v>0</v>
      </c>
    </row>
    <row r="188" spans="2:13" ht="15.75">
      <c r="B188" s="90" t="s">
        <v>153</v>
      </c>
      <c r="C188" s="91"/>
      <c r="D188" s="92"/>
      <c r="E188" s="60">
        <f>SUM(E4:E187)</f>
        <v>114840</v>
      </c>
      <c r="F188" s="60">
        <f>SUM(F4:F187)</f>
        <v>23961</v>
      </c>
      <c r="G188" s="60">
        <f>SUM(G4:G187)</f>
        <v>4231</v>
      </c>
      <c r="H188" s="61">
        <f>(G188/F188)</f>
        <v>0.17657860690288385</v>
      </c>
      <c r="I188" s="60">
        <f>SUM(I4:I187)</f>
        <v>19730</v>
      </c>
      <c r="J188" s="60">
        <f>E188/G188</f>
        <v>27.142519498936423</v>
      </c>
      <c r="K188" s="60">
        <f>E188/F188</f>
        <v>4.792788280956555</v>
      </c>
      <c r="L188" s="62"/>
      <c r="M188" s="62"/>
    </row>
    <row r="189" s="57" customFormat="1" ht="15.75"/>
    <row r="190" s="57" customFormat="1" ht="15.75"/>
    <row r="191" s="57" customFormat="1" ht="15.75"/>
    <row r="192" s="57" customFormat="1" ht="15.75"/>
    <row r="193" s="57" customFormat="1" ht="15.75"/>
    <row r="194" s="57" customFormat="1" ht="15.75"/>
    <row r="195" s="57" customFormat="1" ht="15.75"/>
    <row r="196" s="57" customFormat="1" ht="15.75"/>
    <row r="197" s="57" customFormat="1" ht="15.75"/>
    <row r="198" s="57" customFormat="1" ht="15.75"/>
    <row r="199" s="57" customFormat="1" ht="15.75"/>
    <row r="200" s="57" customFormat="1" ht="15.75"/>
    <row r="201" s="57" customFormat="1" ht="15.75"/>
    <row r="202" s="57" customFormat="1" ht="15.75"/>
    <row r="203" s="57" customFormat="1" ht="15.75"/>
    <row r="204" s="57" customFormat="1" ht="15.75"/>
    <row r="205" s="57" customFormat="1" ht="15.75"/>
    <row r="206" s="57" customFormat="1" ht="15.75"/>
  </sheetData>
  <mergeCells count="3">
    <mergeCell ref="B2:D2"/>
    <mergeCell ref="B1:M1"/>
    <mergeCell ref="B188:D18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Microsoft Office</dc:creator>
  <cp:keywords/>
  <dc:description/>
  <cp:lastModifiedBy>Brenda Bravo</cp:lastModifiedBy>
  <dcterms:created xsi:type="dcterms:W3CDTF">2017-11-03T01:55:20Z</dcterms:created>
  <dcterms:modified xsi:type="dcterms:W3CDTF">2017-11-03T02:29:15Z</dcterms:modified>
  <cp:category/>
  <cp:version/>
  <cp:contentType/>
  <cp:contentStatus/>
</cp:coreProperties>
</file>