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7595" windowHeight="10755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<sst xmlns="http://schemas.openxmlformats.org/spreadsheetml/2006/main" count="718" uniqueCount="343">
  <si>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</si>
  <si>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</si>
  <si>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</si>
  <si>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</si>
  <si>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</si>
  <si>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</si>
  <si>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</si>
  <si>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</si>
  <si>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</si>
  <si>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</si>
  <si>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</si>
  <si>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</si>
  <si>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</si>
  <si>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</si>
  <si>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</si>
  <si>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</si>
  <si>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</si>
  <si>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</si>
  <si>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</si>
  <si>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</si>
  <si>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</si>
  <si>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</si>
  <si>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</si>
  <si>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</si>
  <si>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</si>
  <si>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</si>
  <si>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</si>
  <si>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</si>
  <si>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</si>
  <si>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</si>
  <si>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</si>
  <si>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</si>
  <si>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</si>
  <si>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</si>
  <si>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</si>
  <si>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</si>
  <si>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</si>
  <si>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</si>
  <si>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</si>
  <si>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</si>
  <si>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</si>
  <si>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</si>
  <si>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</si>
  <si>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</si>
  <si>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</si>
  <si>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</si>
  <si>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</si>
  <si>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</si>
  <si>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</si>
  <si>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</si>
  <si>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</si>
  <si>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</si>
  <si>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</si>
  <si>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</si>
  <si>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</si>
  <si>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</si>
  <si>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</si>
  <si>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</si>
  <si>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</si>
  <si>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</si>
  <si>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</si>
  <si>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</si>
  <si>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</si>
  <si>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</si>
  <si>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</si>
  <si>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</si>
  <si>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</si>
  <si>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</si>
  <si>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</si>
  <si>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</si>
  <si>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</si>
  <si>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</si>
  <si>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</si>
  <si>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</si>
  <si>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</si>
  <si>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</si>
  <si>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</si>
  <si>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</si>
  <si>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</si>
  <si>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</si>
  <si>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</si>
  <si>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</si>
  <si>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</si>
  <si>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</si>
  <si>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</si>
  <si>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</si>
  <si>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</si>
  <si>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</si>
  <si>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</si>
  <si>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</si>
  <si>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</si>
  <si>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</si>
  <si>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</si>
  <si>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</si>
  <si>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</si>
  <si>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</si>
  <si>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</si>
  <si>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</si>
  <si>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</si>
  <si>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</si>
  <si>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</si>
  <si>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</si>
  <si>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</si>
  <si>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</si>
  <si>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</si>
  <si>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</si>
  <si>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</si>
  <si>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</si>
  <si>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</si>
  <si>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</si>
  <si>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</si>
  <si>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</si>
  <si>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</si>
  <si>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</si>
  <si>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</si>
  <si>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</si>
  <si>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</si>
  <si>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</si>
  <si>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</si>
  <si>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</si>
  <si>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</si>
  <si>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</si>
  <si>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</si>
  <si>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</si>
  <si>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</si>
  <si>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</si>
  <si>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</si>
  <si>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</si>
  <si>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</si>
  <si>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</si>
  <si>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</si>
  <si>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</si>
  <si>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</si>
  <si>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</si>
  <si>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</si>
  <si>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</si>
  <si>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</si>
  <si>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</si>
  <si>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</si>
  <si>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</si>
  <si>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</si>
  <si>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</si>
  <si>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</si>
  <si>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</si>
  <si>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</si>
  <si>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</si>
  <si>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</si>
  <si>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</si>
  <si>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</si>
  <si>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</si>
  <si>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</si>
  <si>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</si>
  <si>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</si>
  <si>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</si>
  <si>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</si>
  <si>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</si>
  <si>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</si>
  <si>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</si>
  <si>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</si>
  <si>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</si>
  <si>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</si>
  <si>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</si>
  <si>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</si>
  <si>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</si>
  <si>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</si>
  <si>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</si>
  <si>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</si>
  <si>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</si>
  <si>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</si>
  <si>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</si>
  <si>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</si>
  <si>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</si>
  <si>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</si>
  <si>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</si>
  <si>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</si>
  <si>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</si>
  <si>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</si>
  <si>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</si>
  <si>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</si>
  <si>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</si>
  <si>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</si>
  <si>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</si>
  <si>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</si>
  <si>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</si>
  <si>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</si>
  <si>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</si>
  <si>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</si>
  <si>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</si>
  <si>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</si>
  <si>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</si>
  <si>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</si>
  <si>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</si>
  <si>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</si>
  <si>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</si>
  <si>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</si>
  <si>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</si>
  <si>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</si>
  <si>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</si>
  <si>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</si>
  <si>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</si>
  <si>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</si>
  <si>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</si>
  <si>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</si>
  <si>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</si>
  <si>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</si>
  <si>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</si>
  <si>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</si>
  <si>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</si>
  <si>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</si>
  <si>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</si>
  <si>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</si>
  <si>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</si>
  <si>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</si>
  <si>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</si>
  <si>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</si>
  <si>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</si>
  <si>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</si>
  <si>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</si>
  <si>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</si>
  <si>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</si>
  <si>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</si>
  <si>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</si>
  <si>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</si>
  <si>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</si>
  <si>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</si>
  <si>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</si>
  <si>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</si>
  <si>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</si>
  <si>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</si>
  <si>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</si>
  <si>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</si>
  <si>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</si>
  <si>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</si>
  <si>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</si>
  <si>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</si>
  <si>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</si>
  <si>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</si>
  <si>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</si>
  <si>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</si>
  <si>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</si>
  <si>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</si>
  <si>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</si>
  <si>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</si>
  <si>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</si>
  <si>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</si>
  <si>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</si>
  <si>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</si>
  <si>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</si>
  <si>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</si>
  <si>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</si>
  <si>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</si>
  <si>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</si>
  <si>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</si>
  <si>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</si>
  <si>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</si>
  <si>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</si>
  <si>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</si>
  <si>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</si>
  <si>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</si>
  <si>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</si>
  <si>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</si>
  <si>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</si>
  <si>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</si>
  <si>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</si>
  <si>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</si>
  <si>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</si>
  <si>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</si>
  <si>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</si>
  <si>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</si>
  <si>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</si>
  <si>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</si>
  <si>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</si>
  <si>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</si>
  <si>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</si>
  <si>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</si>
  <si>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</si>
  <si>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</si>
  <si>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</si>
  <si>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</si>
  <si>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</si>
  <si>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</si>
  <si>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</si>
  <si>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</si>
  <si>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</si>
  <si>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</si>
  <si>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</si>
  <si>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</si>
  <si>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</si>
  <si>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</si>
  <si>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</si>
  <si>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</si>
  <si>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</si>
  <si>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</si>
  <si>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</si>
  <si>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</si>
  <si>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</si>
  <si>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</si>
  <si>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</si>
  <si>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</si>
  <si>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</si>
  <si>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</si>
  <si>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</si>
  <si>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</si>
  <si>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</si>
  <si>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</si>
  <si>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</si>
  <si>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</si>
  <si>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</si>
  <si>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</si>
  <si>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</si>
  <si>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</si>
  <si>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</si>
  <si>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</si>
  <si>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</si>
  <si>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</si>
  <si>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</si>
  <si>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</si>
  <si>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</si>
  <si>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</si>
  <si>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</si>
  <si>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</si>
  <si>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</si>
  <si>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</si>
  <si>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</si>
  <si>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</si>
  <si>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</si>
  <si>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</si>
  <si>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</si>
  <si>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</si>
  <si>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</si>
  <si>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</si>
  <si>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</si>
  <si>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</si>
  <si>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</si>
  <si>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</si>
  <si>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Apoyos encontrados en Lista Nominal (preliminar)</t>
  </si>
  <si>
    <t>(F)</t>
  </si>
  <si>
    <t>MAX. de apoyospor auxiliar</t>
  </si>
  <si>
    <t>Aspirantes a Senadurías (52)</t>
  </si>
  <si>
    <t xml:space="preserve">Desistimientos </t>
  </si>
  <si>
    <t>Ciudadanos que presentaron desistimientos para la candidatura a la que aspiran:</t>
  </si>
  <si>
    <t>Aspirantes a una diputación federal (169)</t>
  </si>
  <si>
    <t>Corte: 14/dic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</si>
</sst>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2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10"/>
      <color theme="0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3" fillId="33" borderId="10" xfId="56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0" fontId="54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5" fillId="34" borderId="10" xfId="58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 wrapText="1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9" fontId="55" fillId="34" borderId="10" xfId="58" applyFont="1" applyFill="1" applyBorder="1" applyAlignment="1">
      <alignment horizontal="center" vertical="center" wrapText="1"/>
    </xf>
    <xf numFmtId="1" fontId="55" fillId="34" borderId="10" xfId="54" applyNumberFormat="1" applyFont="1" applyFill="1" applyBorder="1" applyAlignment="1">
      <alignment horizontal="center" vertical="center" wrapText="1"/>
      <protection/>
    </xf>
    <xf numFmtId="9" fontId="55" fillId="34" borderId="10" xfId="58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4" fillId="34" borderId="10" xfId="54" applyFont="1" applyFill="1" applyBorder="1" applyAlignment="1">
      <alignment horizontal="center" vertical="center" wrapText="1"/>
      <protection/>
    </xf>
    <xf numFmtId="3" fontId="54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8" applyFont="1" applyFill="1" applyBorder="1" applyAlignment="1">
      <alignment horizontal="center" vertical="center" wrapText="1"/>
    </xf>
    <xf numFmtId="0" fontId="54" fillId="34" borderId="10" xfId="54" applyFont="1" applyFill="1" applyBorder="1" applyAlignment="1">
      <alignment horizontal="center" vertical="center" wrapText="1"/>
      <protection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7" fillId="39" borderId="10" xfId="54" applyFont="1" applyFill="1" applyBorder="1" applyAlignment="1" applyProtection="1">
      <alignment horizontal="center" vertical="center" wrapText="1"/>
      <protection locked="0"/>
    </xf>
    <xf numFmtId="0" fontId="57" fillId="39" borderId="10" xfId="54" applyFont="1" applyFill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 vertical="center"/>
    </xf>
    <xf numFmtId="9" fontId="3" fillId="40" borderId="10" xfId="58" applyFont="1" applyFill="1" applyBorder="1" applyAlignment="1">
      <alignment horizontal="center" vertical="center"/>
    </xf>
    <xf numFmtId="170" fontId="3" fillId="40" borderId="10" xfId="58" applyNumberFormat="1" applyFont="1" applyFill="1" applyBorder="1" applyAlignment="1">
      <alignment horizontal="center" vertical="center"/>
    </xf>
    <xf numFmtId="0" fontId="58" fillId="33" borderId="12" xfId="54" applyFont="1" applyFill="1" applyBorder="1" applyAlignment="1">
      <alignment horizontal="center" wrapText="1"/>
      <protection/>
    </xf>
    <xf numFmtId="9" fontId="0" fillId="33" borderId="0" xfId="58" applyFont="1" applyFill="1" applyAlignment="1">
      <alignment/>
    </xf>
    <xf numFmtId="0" fontId="34" fillId="39" borderId="12" xfId="56" applyFont="1" applyFill="1" applyBorder="1" applyAlignment="1">
      <alignment horizontal="center" vertical="center" wrapText="1"/>
      <protection/>
    </xf>
    <xf numFmtId="0" fontId="34" fillId="39" borderId="13" xfId="56" applyFont="1" applyFill="1" applyBorder="1" applyAlignment="1">
      <alignment horizontal="center" vertical="center" wrapText="1"/>
      <protection/>
    </xf>
    <xf numFmtId="0" fontId="34" fillId="39" borderId="14" xfId="54" applyFont="1" applyFill="1" applyBorder="1" applyAlignment="1">
      <alignment horizontal="center" vertical="center" wrapText="1"/>
      <protection/>
    </xf>
    <xf numFmtId="0" fontId="34" fillId="39" borderId="15" xfId="54" applyFont="1" applyFill="1" applyBorder="1" applyAlignment="1">
      <alignment horizontal="center" vertical="center" wrapText="1"/>
      <protection/>
    </xf>
    <xf numFmtId="0" fontId="59" fillId="33" borderId="14" xfId="54" applyFont="1" applyFill="1" applyBorder="1" applyAlignment="1">
      <alignment horizontal="center" vertical="center"/>
      <protection/>
    </xf>
    <xf numFmtId="0" fontId="59" fillId="33" borderId="15" xfId="54" applyFont="1" applyFill="1" applyBorder="1" applyAlignment="1">
      <alignment horizontal="center" vertical="center"/>
      <protection/>
    </xf>
    <xf numFmtId="0" fontId="60" fillId="39" borderId="16" xfId="54" applyFont="1" applyFill="1" applyBorder="1" applyAlignment="1">
      <alignment horizontal="center" vertical="center"/>
      <protection/>
    </xf>
    <xf numFmtId="0" fontId="60" fillId="39" borderId="0" xfId="54" applyFont="1" applyFill="1" applyBorder="1" applyAlignment="1">
      <alignment horizontal="center" vertical="center"/>
      <protection/>
    </xf>
    <xf numFmtId="0" fontId="58" fillId="33" borderId="10" xfId="54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34" fillId="39" borderId="12" xfId="54" applyFont="1" applyFill="1" applyBorder="1" applyAlignment="1">
      <alignment horizontal="center" vertical="center" wrapText="1"/>
      <protection/>
    </xf>
    <xf numFmtId="0" fontId="34" fillId="39" borderId="13" xfId="54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1" fillId="33" borderId="10" xfId="55" applyFont="1" applyFill="1" applyBorder="1" applyAlignment="1">
      <alignment horizontal="center"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0" fontId="34" fillId="39" borderId="12" xfId="55" applyFont="1" applyFill="1" applyBorder="1" applyAlignment="1">
      <alignment horizontal="center" vertical="center" wrapText="1"/>
      <protection/>
    </xf>
    <xf numFmtId="0" fontId="34" fillId="39" borderId="13" xfId="55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1962150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1038225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5.851562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15.8515625" style="3" customWidth="1"/>
    <col min="11" max="65" width="8.8515625" style="3" customWidth="1"/>
  </cols>
  <sheetData>
    <row r="1" spans="2:10" ht="76.5" customHeight="1">
      <c r="B1" s="1" t="s">
        <v>312</v>
      </c>
      <c r="C1" s="53" t="s">
        <v>313</v>
      </c>
      <c r="D1" s="54"/>
      <c r="E1" s="54"/>
      <c r="F1" s="54"/>
      <c r="G1" s="54"/>
      <c r="H1" s="54"/>
      <c r="I1" s="54"/>
      <c r="J1" s="54"/>
    </row>
    <row r="2" spans="2:10" ht="60" customHeight="1">
      <c r="B2" s="2" t="s">
        <v>342</v>
      </c>
      <c r="C2" s="2" t="s">
        <v>0</v>
      </c>
      <c r="D2" s="2" t="s">
        <v>1</v>
      </c>
      <c r="E2" s="2" t="s">
        <v>314</v>
      </c>
      <c r="F2" s="2" t="s">
        <v>3</v>
      </c>
      <c r="G2" s="2" t="s">
        <v>4</v>
      </c>
      <c r="H2" s="2" t="s">
        <v>5</v>
      </c>
      <c r="I2" s="2" t="s">
        <v>6</v>
      </c>
      <c r="J2" s="41" t="s">
        <v>335</v>
      </c>
    </row>
    <row r="3" spans="2:10" ht="15.75">
      <c r="B3" s="74" t="s">
        <v>7</v>
      </c>
      <c r="C3" s="75">
        <v>2022646</v>
      </c>
      <c r="D3" s="75">
        <v>100694</v>
      </c>
      <c r="E3" s="75">
        <v>27050</v>
      </c>
      <c r="F3" s="10">
        <v>0.2686356684608815</v>
      </c>
      <c r="G3" s="75">
        <v>73644</v>
      </c>
      <c r="H3" s="76">
        <v>74.7743438077634</v>
      </c>
      <c r="I3" s="76">
        <v>20.087055832522296</v>
      </c>
      <c r="J3" s="75">
        <v>1115708</v>
      </c>
    </row>
    <row r="4" spans="2:10" ht="15.75">
      <c r="B4" s="74" t="s">
        <v>8</v>
      </c>
      <c r="C4" s="75">
        <v>499757</v>
      </c>
      <c r="D4" s="75">
        <v>19482</v>
      </c>
      <c r="E4" s="75">
        <v>6800</v>
      </c>
      <c r="F4" s="77">
        <v>0.34904013961605584</v>
      </c>
      <c r="G4" s="75">
        <v>12682</v>
      </c>
      <c r="H4" s="75">
        <v>73.49367647058824</v>
      </c>
      <c r="I4" s="75">
        <v>25.652243096191356</v>
      </c>
      <c r="J4" s="75">
        <v>328404</v>
      </c>
    </row>
    <row r="5" spans="2:10" ht="15.75">
      <c r="B5" s="74" t="s">
        <v>9</v>
      </c>
      <c r="C5" s="75">
        <v>734455</v>
      </c>
      <c r="D5" s="75">
        <v>37099</v>
      </c>
      <c r="E5" s="75">
        <v>9854</v>
      </c>
      <c r="F5" s="10">
        <v>0.26561362839968733</v>
      </c>
      <c r="G5" s="75">
        <v>27245</v>
      </c>
      <c r="H5" s="76">
        <v>74.53369190176578</v>
      </c>
      <c r="I5" s="76">
        <v>19.7971643440524</v>
      </c>
      <c r="J5" s="75">
        <v>511558</v>
      </c>
    </row>
    <row r="6" spans="2:10" ht="17.25">
      <c r="B6" s="19" t="s">
        <v>10</v>
      </c>
      <c r="C6" s="20">
        <f>SUM(C3:C5)</f>
        <v>3256858</v>
      </c>
      <c r="D6" s="20">
        <f>SUM(D3:D5)</f>
        <v>157275</v>
      </c>
      <c r="E6" s="20">
        <f>SUM(E3:E5)</f>
        <v>43704</v>
      </c>
      <c r="F6" s="21">
        <f>E6/D6</f>
        <v>0.2778826895565093</v>
      </c>
      <c r="G6" s="20">
        <f>SUM(G3:G5)</f>
        <v>113571</v>
      </c>
      <c r="H6" s="22">
        <f>C6/E6</f>
        <v>74.52082189273293</v>
      </c>
      <c r="I6" s="22">
        <f>C6/D6</f>
        <v>20.708046415514225</v>
      </c>
      <c r="J6" s="20">
        <f>SUM(J3:J5)</f>
        <v>1955670</v>
      </c>
    </row>
    <row r="7" s="3" customFormat="1" ht="12.75"/>
    <row r="8" s="3" customFormat="1" ht="12.75">
      <c r="C8" s="52"/>
    </row>
    <row r="9" s="3" customFormat="1" ht="12.75">
      <c r="C9" s="52"/>
    </row>
    <row r="10" s="3" customFormat="1" ht="12.75">
      <c r="C10" s="52"/>
    </row>
    <row r="11" s="3" customFormat="1" ht="12.75"/>
    <row r="12" s="3" customFormat="1" ht="12.75"/>
    <row r="13" s="3" customFormat="1" ht="12.75">
      <c r="L13" s="15"/>
    </row>
    <row r="14" spans="12:13" s="3" customFormat="1" ht="12.75">
      <c r="L14" s="15"/>
      <c r="M14" s="15"/>
    </row>
    <row r="15" spans="12:13" s="3" customFormat="1" ht="12.75">
      <c r="L15" s="15"/>
      <c r="M15" s="15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3:9" s="3" customFormat="1" ht="12.75">
      <c r="C375"/>
      <c r="D375"/>
      <c r="E375"/>
      <c r="F375"/>
      <c r="G375"/>
      <c r="H375"/>
      <c r="I375"/>
    </row>
    <row r="376" spans="3:9" s="3" customFormat="1" ht="12.75">
      <c r="C376"/>
      <c r="D376"/>
      <c r="E376"/>
      <c r="F376"/>
      <c r="G376"/>
      <c r="H376"/>
      <c r="I376"/>
    </row>
    <row r="377" spans="3:9" s="3" customFormat="1" ht="12.75">
      <c r="C377"/>
      <c r="D377"/>
      <c r="E377"/>
      <c r="F377"/>
      <c r="G377"/>
      <c r="H377"/>
      <c r="I377"/>
    </row>
    <row r="378" spans="3:9" s="3" customFormat="1" ht="12.75">
      <c r="C378"/>
      <c r="D378"/>
      <c r="E378"/>
      <c r="F378"/>
      <c r="G378"/>
      <c r="H378"/>
      <c r="I378"/>
    </row>
    <row r="379" spans="3:9" s="3" customFormat="1" ht="12.75"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  <row r="389" spans="2:9" s="3" customFormat="1" ht="12.75">
      <c r="B389"/>
      <c r="C389"/>
      <c r="D389"/>
      <c r="E389"/>
      <c r="F389"/>
      <c r="G389"/>
      <c r="H389"/>
      <c r="I389"/>
    </row>
    <row r="390" spans="2:9" s="3" customFormat="1" ht="12.75">
      <c r="B390"/>
      <c r="C390"/>
      <c r="D390"/>
      <c r="E390"/>
      <c r="F390"/>
      <c r="G390"/>
      <c r="H390"/>
      <c r="I390"/>
    </row>
    <row r="391" spans="2:9" s="3" customFormat="1" ht="12.75">
      <c r="B391"/>
      <c r="C391"/>
      <c r="D391"/>
      <c r="E391"/>
      <c r="F391"/>
      <c r="G391"/>
      <c r="H391"/>
      <c r="I391"/>
    </row>
    <row r="392" spans="2:9" s="3" customFormat="1" ht="12.75">
      <c r="B392"/>
      <c r="C392"/>
      <c r="D392"/>
      <c r="E392"/>
      <c r="F392"/>
      <c r="G392"/>
      <c r="H392"/>
      <c r="I392"/>
    </row>
    <row r="393" spans="2:9" s="3" customFormat="1" ht="12.75">
      <c r="B393"/>
      <c r="C393"/>
      <c r="D393"/>
      <c r="E393"/>
      <c r="F393"/>
      <c r="G393"/>
      <c r="H393"/>
      <c r="I393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8.7109375" style="3" customWidth="1"/>
    <col min="3" max="3" width="14.140625" style="15" customWidth="1"/>
    <col min="4" max="5" width="11.7109375" style="15" customWidth="1"/>
    <col min="6" max="6" width="11.7109375" style="3" customWidth="1"/>
    <col min="7" max="7" width="11.7109375" style="15" customWidth="1"/>
    <col min="8" max="9" width="9.7109375" style="15" customWidth="1"/>
    <col min="10" max="10" width="11.7109375" style="15" customWidth="1"/>
    <col min="11" max="11" width="7.7109375" style="15" customWidth="1"/>
    <col min="12" max="12" width="12.7109375" style="15" customWidth="1"/>
    <col min="13" max="14" width="12.7109375" style="3" customWidth="1"/>
    <col min="15" max="15" width="13.7109375" style="3" customWidth="1"/>
    <col min="16" max="16384" width="8.8515625" style="3" customWidth="1"/>
  </cols>
  <sheetData>
    <row r="1" spans="2:15" ht="97.5" customHeight="1">
      <c r="B1" s="51" t="s">
        <v>315</v>
      </c>
      <c r="C1" s="55" t="s">
        <v>313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05">
      <c r="B2" s="35" t="s">
        <v>342</v>
      </c>
      <c r="C2" s="36" t="s">
        <v>0</v>
      </c>
      <c r="D2" s="36" t="s">
        <v>1</v>
      </c>
      <c r="E2" s="36" t="s">
        <v>2</v>
      </c>
      <c r="F2" s="35" t="s">
        <v>3</v>
      </c>
      <c r="G2" s="36" t="s">
        <v>4</v>
      </c>
      <c r="H2" s="36" t="s">
        <v>5</v>
      </c>
      <c r="I2" s="36" t="s">
        <v>6</v>
      </c>
      <c r="J2" s="36" t="s">
        <v>14</v>
      </c>
      <c r="K2" s="36" t="s">
        <v>38</v>
      </c>
      <c r="L2" s="36" t="s">
        <v>15</v>
      </c>
      <c r="M2" s="35" t="s">
        <v>16</v>
      </c>
      <c r="N2" s="35" t="s">
        <v>316</v>
      </c>
      <c r="O2" s="41" t="s">
        <v>335</v>
      </c>
    </row>
    <row r="3" spans="2:15" ht="19.5" customHeight="1">
      <c r="B3" s="35" t="s">
        <v>13</v>
      </c>
      <c r="C3" s="36" t="s">
        <v>317</v>
      </c>
      <c r="D3" s="36" t="s">
        <v>318</v>
      </c>
      <c r="E3" s="36" t="s">
        <v>319</v>
      </c>
      <c r="F3" s="35" t="s">
        <v>320</v>
      </c>
      <c r="G3" s="36" t="s">
        <v>321</v>
      </c>
      <c r="H3" s="36" t="s">
        <v>322</v>
      </c>
      <c r="I3" s="36" t="s">
        <v>323</v>
      </c>
      <c r="J3" s="36"/>
      <c r="K3" s="36"/>
      <c r="L3" s="36" t="s">
        <v>324</v>
      </c>
      <c r="M3" s="35" t="s">
        <v>325</v>
      </c>
      <c r="N3" s="35"/>
      <c r="O3" s="42" t="s">
        <v>336</v>
      </c>
    </row>
    <row r="4" spans="2:15" ht="12.75">
      <c r="B4" s="8" t="s">
        <v>17</v>
      </c>
      <c r="C4" s="9">
        <v>949100</v>
      </c>
      <c r="D4" s="9">
        <v>25488</v>
      </c>
      <c r="E4" s="9">
        <v>9725</v>
      </c>
      <c r="F4" s="10">
        <f aca="true" t="shared" si="0" ref="F4:F47">E4/D4</f>
        <v>0.38155210295040803</v>
      </c>
      <c r="G4" s="9">
        <v>15763</v>
      </c>
      <c r="H4" s="9">
        <f aca="true" t="shared" si="1" ref="H4:H47">C4/E4</f>
        <v>97.59383033419023</v>
      </c>
      <c r="I4" s="9">
        <f aca="true" t="shared" si="2" ref="I4:I47">C4/D4</f>
        <v>37.237131198995606</v>
      </c>
      <c r="J4" s="9">
        <v>10602</v>
      </c>
      <c r="K4" s="9">
        <v>1</v>
      </c>
      <c r="L4" s="9">
        <v>866593</v>
      </c>
      <c r="M4" s="24">
        <f aca="true" t="shared" si="3" ref="M4:M47">C4/L4</f>
        <v>1.0952084773359583</v>
      </c>
      <c r="N4" s="31">
        <f aca="true" t="shared" si="4" ref="N4:N47">_xlfn.RANK.EQ(M4,M$4:M$47)</f>
        <v>1</v>
      </c>
      <c r="O4" s="9">
        <v>530735</v>
      </c>
    </row>
    <row r="5" spans="2:15" ht="12.75">
      <c r="B5" s="8" t="s">
        <v>18</v>
      </c>
      <c r="C5" s="9">
        <v>447754</v>
      </c>
      <c r="D5" s="9">
        <v>44636</v>
      </c>
      <c r="E5" s="9">
        <v>8503</v>
      </c>
      <c r="F5" s="10">
        <f t="shared" si="0"/>
        <v>0.19049646025629538</v>
      </c>
      <c r="G5" s="9">
        <v>36133</v>
      </c>
      <c r="H5" s="9">
        <f t="shared" si="1"/>
        <v>52.65835587439727</v>
      </c>
      <c r="I5" s="9">
        <f t="shared" si="2"/>
        <v>10.031230396988978</v>
      </c>
      <c r="J5" s="9">
        <v>3808</v>
      </c>
      <c r="K5" s="9">
        <v>1</v>
      </c>
      <c r="L5" s="9">
        <v>866593</v>
      </c>
      <c r="M5" s="24">
        <f t="shared" si="3"/>
        <v>0.5166831488368819</v>
      </c>
      <c r="N5" s="31">
        <f t="shared" si="4"/>
        <v>2</v>
      </c>
      <c r="O5" s="9">
        <v>321411</v>
      </c>
    </row>
    <row r="6" spans="2:15" ht="12.75">
      <c r="B6" s="8" t="s">
        <v>19</v>
      </c>
      <c r="C6" s="9">
        <v>299547</v>
      </c>
      <c r="D6" s="9">
        <v>6017</v>
      </c>
      <c r="E6" s="9">
        <v>1462</v>
      </c>
      <c r="F6" s="10">
        <f t="shared" si="0"/>
        <v>0.24297822835299984</v>
      </c>
      <c r="G6" s="9">
        <v>4555</v>
      </c>
      <c r="H6" s="9">
        <f t="shared" si="1"/>
        <v>204.88850889192886</v>
      </c>
      <c r="I6" s="9">
        <f t="shared" si="2"/>
        <v>49.78344690044873</v>
      </c>
      <c r="J6" s="9">
        <v>45789</v>
      </c>
      <c r="K6" s="9">
        <v>1</v>
      </c>
      <c r="L6" s="9">
        <v>866593</v>
      </c>
      <c r="M6" s="24">
        <f t="shared" si="3"/>
        <v>0.34566053499162813</v>
      </c>
      <c r="N6" s="31">
        <f t="shared" si="4"/>
        <v>3</v>
      </c>
      <c r="O6" s="9">
        <v>94476</v>
      </c>
    </row>
    <row r="7" spans="2:15" ht="12.75">
      <c r="B7" s="8" t="s">
        <v>20</v>
      </c>
      <c r="C7" s="9">
        <v>98285</v>
      </c>
      <c r="D7" s="9">
        <v>8182</v>
      </c>
      <c r="E7" s="9">
        <v>3263</v>
      </c>
      <c r="F7" s="10">
        <f t="shared" si="0"/>
        <v>0.3988022488389147</v>
      </c>
      <c r="G7" s="9">
        <v>4919</v>
      </c>
      <c r="H7" s="9">
        <f t="shared" si="1"/>
        <v>30.12105424456022</v>
      </c>
      <c r="I7" s="9">
        <f t="shared" si="2"/>
        <v>12.012344170129552</v>
      </c>
      <c r="J7" s="9">
        <v>1628</v>
      </c>
      <c r="K7" s="9">
        <v>1</v>
      </c>
      <c r="L7" s="9">
        <v>866593</v>
      </c>
      <c r="M7" s="24">
        <f t="shared" si="3"/>
        <v>0.11341540954058019</v>
      </c>
      <c r="N7" s="31">
        <f t="shared" si="4"/>
        <v>4</v>
      </c>
      <c r="O7" s="9">
        <v>90572</v>
      </c>
    </row>
    <row r="8" spans="2:15" ht="12.75">
      <c r="B8" s="8" t="s">
        <v>39</v>
      </c>
      <c r="C8" s="9">
        <v>90088</v>
      </c>
      <c r="D8" s="9">
        <v>365</v>
      </c>
      <c r="E8" s="9">
        <v>87</v>
      </c>
      <c r="F8" s="10">
        <f t="shared" si="0"/>
        <v>0.23835616438356164</v>
      </c>
      <c r="G8" s="9">
        <v>278</v>
      </c>
      <c r="H8" s="9">
        <f t="shared" si="1"/>
        <v>1035.4942528735633</v>
      </c>
      <c r="I8" s="9">
        <f t="shared" si="2"/>
        <v>246.81643835616438</v>
      </c>
      <c r="J8" s="9">
        <v>34404</v>
      </c>
      <c r="K8" s="9">
        <v>1</v>
      </c>
      <c r="L8" s="9">
        <v>866593</v>
      </c>
      <c r="M8" s="24">
        <f t="shared" si="3"/>
        <v>0.10395652861262437</v>
      </c>
      <c r="N8" s="31">
        <f t="shared" si="4"/>
        <v>5</v>
      </c>
      <c r="O8" s="9">
        <v>11712</v>
      </c>
    </row>
    <row r="9" spans="2:15" ht="12.75">
      <c r="B9" s="8" t="s">
        <v>21</v>
      </c>
      <c r="C9" s="9">
        <v>76686</v>
      </c>
      <c r="D9" s="9">
        <v>10187</v>
      </c>
      <c r="E9" s="9">
        <v>2714</v>
      </c>
      <c r="F9" s="10">
        <f t="shared" si="0"/>
        <v>0.2664179837047217</v>
      </c>
      <c r="G9" s="9">
        <v>7473</v>
      </c>
      <c r="H9" s="9">
        <f t="shared" si="1"/>
        <v>28.255711127487103</v>
      </c>
      <c r="I9" s="9">
        <f t="shared" si="2"/>
        <v>7.527829586728183</v>
      </c>
      <c r="J9" s="9">
        <v>1319</v>
      </c>
      <c r="K9" s="9">
        <v>1</v>
      </c>
      <c r="L9" s="9">
        <v>866593</v>
      </c>
      <c r="M9" s="24">
        <f t="shared" si="3"/>
        <v>0.08849136792011937</v>
      </c>
      <c r="N9" s="31">
        <f t="shared" si="4"/>
        <v>6</v>
      </c>
      <c r="O9" s="9">
        <v>43040</v>
      </c>
    </row>
    <row r="10" spans="2:15" ht="12.75">
      <c r="B10" s="8" t="s">
        <v>41</v>
      </c>
      <c r="C10" s="9">
        <v>15021</v>
      </c>
      <c r="D10" s="9">
        <v>1039</v>
      </c>
      <c r="E10" s="9">
        <v>285</v>
      </c>
      <c r="F10" s="10">
        <f t="shared" si="0"/>
        <v>0.2743022136669875</v>
      </c>
      <c r="G10" s="9">
        <v>754</v>
      </c>
      <c r="H10" s="9">
        <f t="shared" si="1"/>
        <v>52.705263157894734</v>
      </c>
      <c r="I10" s="9">
        <f t="shared" si="2"/>
        <v>14.457170356111646</v>
      </c>
      <c r="J10" s="9">
        <v>2648</v>
      </c>
      <c r="K10" s="9">
        <v>1</v>
      </c>
      <c r="L10" s="9">
        <v>866593</v>
      </c>
      <c r="M10" s="24">
        <f t="shared" si="3"/>
        <v>0.017333396415618405</v>
      </c>
      <c r="N10" s="31">
        <f t="shared" si="4"/>
        <v>7</v>
      </c>
      <c r="O10" s="9">
        <v>4819</v>
      </c>
    </row>
    <row r="11" spans="2:15" ht="12.75">
      <c r="B11" s="8" t="s">
        <v>40</v>
      </c>
      <c r="C11" s="9">
        <v>14200</v>
      </c>
      <c r="D11" s="9">
        <v>32</v>
      </c>
      <c r="E11" s="9">
        <v>16</v>
      </c>
      <c r="F11" s="10">
        <f t="shared" si="0"/>
        <v>0.5</v>
      </c>
      <c r="G11" s="9">
        <v>16</v>
      </c>
      <c r="H11" s="9">
        <f t="shared" si="1"/>
        <v>887.5</v>
      </c>
      <c r="I11" s="9">
        <f t="shared" si="2"/>
        <v>443.75</v>
      </c>
      <c r="J11" s="9">
        <v>4332</v>
      </c>
      <c r="K11" s="9">
        <v>1</v>
      </c>
      <c r="L11" s="9">
        <v>866593</v>
      </c>
      <c r="M11" s="24">
        <f t="shared" si="3"/>
        <v>0.016386008195311986</v>
      </c>
      <c r="N11" s="31">
        <f t="shared" si="4"/>
        <v>8</v>
      </c>
      <c r="O11" s="9">
        <v>615</v>
      </c>
    </row>
    <row r="12" spans="2:15" ht="12.75">
      <c r="B12" s="8" t="s">
        <v>42</v>
      </c>
      <c r="C12" s="9">
        <v>8311</v>
      </c>
      <c r="D12" s="9">
        <v>206</v>
      </c>
      <c r="E12" s="9">
        <v>91</v>
      </c>
      <c r="F12" s="10">
        <f t="shared" si="0"/>
        <v>0.441747572815534</v>
      </c>
      <c r="G12" s="9">
        <v>115</v>
      </c>
      <c r="H12" s="9">
        <f t="shared" si="1"/>
        <v>91.32967032967034</v>
      </c>
      <c r="I12" s="9">
        <f t="shared" si="2"/>
        <v>40.34466019417476</v>
      </c>
      <c r="J12" s="9">
        <v>1576</v>
      </c>
      <c r="K12" s="9">
        <v>1</v>
      </c>
      <c r="L12" s="9">
        <v>866593</v>
      </c>
      <c r="M12" s="24">
        <f t="shared" si="3"/>
        <v>0.009590430571213938</v>
      </c>
      <c r="N12" s="31">
        <f t="shared" si="4"/>
        <v>9</v>
      </c>
      <c r="O12" s="9">
        <v>3547</v>
      </c>
    </row>
    <row r="13" spans="2:15" ht="12.75">
      <c r="B13" s="8" t="s">
        <v>43</v>
      </c>
      <c r="C13" s="9">
        <v>5696</v>
      </c>
      <c r="D13" s="9">
        <v>936</v>
      </c>
      <c r="E13" s="9">
        <v>157</v>
      </c>
      <c r="F13" s="10">
        <f t="shared" si="0"/>
        <v>0.16773504273504272</v>
      </c>
      <c r="G13" s="9">
        <v>779</v>
      </c>
      <c r="H13" s="9">
        <f t="shared" si="1"/>
        <v>36.28025477707006</v>
      </c>
      <c r="I13" s="9">
        <f t="shared" si="2"/>
        <v>6.085470085470085</v>
      </c>
      <c r="J13" s="9">
        <v>865</v>
      </c>
      <c r="K13" s="9">
        <v>1</v>
      </c>
      <c r="L13" s="9">
        <v>866593</v>
      </c>
      <c r="M13" s="24">
        <f t="shared" si="3"/>
        <v>0.006572866385950498</v>
      </c>
      <c r="N13" s="31">
        <f t="shared" si="4"/>
        <v>10</v>
      </c>
      <c r="O13" s="9">
        <v>2886</v>
      </c>
    </row>
    <row r="14" spans="2:15" ht="12.75">
      <c r="B14" s="8" t="s">
        <v>44</v>
      </c>
      <c r="C14" s="9">
        <v>3555</v>
      </c>
      <c r="D14" s="9">
        <v>474</v>
      </c>
      <c r="E14" s="9">
        <v>101</v>
      </c>
      <c r="F14" s="10">
        <f t="shared" si="0"/>
        <v>0.21308016877637131</v>
      </c>
      <c r="G14" s="9">
        <v>373</v>
      </c>
      <c r="H14" s="9">
        <f t="shared" si="1"/>
        <v>35.198019801980195</v>
      </c>
      <c r="I14" s="9">
        <f t="shared" si="2"/>
        <v>7.5</v>
      </c>
      <c r="J14" s="9">
        <v>492</v>
      </c>
      <c r="K14" s="9">
        <v>1</v>
      </c>
      <c r="L14" s="9">
        <v>866593</v>
      </c>
      <c r="M14" s="24">
        <f t="shared" si="3"/>
        <v>0.004102271770023529</v>
      </c>
      <c r="N14" s="31">
        <f t="shared" si="4"/>
        <v>11</v>
      </c>
      <c r="O14" s="9">
        <v>2334</v>
      </c>
    </row>
    <row r="15" spans="2:15" ht="12.75">
      <c r="B15" s="8" t="s">
        <v>45</v>
      </c>
      <c r="C15" s="9">
        <v>2699</v>
      </c>
      <c r="D15" s="9">
        <v>106</v>
      </c>
      <c r="E15" s="9">
        <v>20</v>
      </c>
      <c r="F15" s="10">
        <f t="shared" si="0"/>
        <v>0.18867924528301888</v>
      </c>
      <c r="G15" s="9">
        <v>86</v>
      </c>
      <c r="H15" s="9">
        <f t="shared" si="1"/>
        <v>134.95</v>
      </c>
      <c r="I15" s="9">
        <f t="shared" si="2"/>
        <v>25.462264150943398</v>
      </c>
      <c r="J15" s="9">
        <v>703</v>
      </c>
      <c r="K15" s="9">
        <v>1</v>
      </c>
      <c r="L15" s="9">
        <v>866593</v>
      </c>
      <c r="M15" s="24">
        <f t="shared" si="3"/>
        <v>0.003114495501348384</v>
      </c>
      <c r="N15" s="31">
        <f t="shared" si="4"/>
        <v>12</v>
      </c>
      <c r="O15" s="9">
        <v>1484</v>
      </c>
    </row>
    <row r="16" spans="2:15" ht="12.75">
      <c r="B16" s="8" t="s">
        <v>55</v>
      </c>
      <c r="C16" s="9">
        <v>1881</v>
      </c>
      <c r="D16" s="9">
        <v>102</v>
      </c>
      <c r="E16" s="9">
        <v>52</v>
      </c>
      <c r="F16" s="10">
        <f t="shared" si="0"/>
        <v>0.5098039215686274</v>
      </c>
      <c r="G16" s="9">
        <v>50</v>
      </c>
      <c r="H16" s="9">
        <f t="shared" si="1"/>
        <v>36.17307692307692</v>
      </c>
      <c r="I16" s="9">
        <f t="shared" si="2"/>
        <v>18.441176470588236</v>
      </c>
      <c r="J16" s="9">
        <v>204</v>
      </c>
      <c r="K16" s="9">
        <v>1</v>
      </c>
      <c r="L16" s="9">
        <v>866593</v>
      </c>
      <c r="M16" s="24">
        <f t="shared" si="3"/>
        <v>0.0021705691137592848</v>
      </c>
      <c r="N16" s="31">
        <f t="shared" si="4"/>
        <v>13</v>
      </c>
      <c r="O16" s="9">
        <v>943</v>
      </c>
    </row>
    <row r="17" spans="2:15" ht="12.75">
      <c r="B17" s="8" t="s">
        <v>46</v>
      </c>
      <c r="C17" s="9">
        <v>1453</v>
      </c>
      <c r="D17" s="9">
        <v>342</v>
      </c>
      <c r="E17" s="9">
        <v>97</v>
      </c>
      <c r="F17" s="10">
        <f t="shared" si="0"/>
        <v>0.28362573099415206</v>
      </c>
      <c r="G17" s="9">
        <v>245</v>
      </c>
      <c r="H17" s="9">
        <f t="shared" si="1"/>
        <v>14.97938144329897</v>
      </c>
      <c r="I17" s="9">
        <f t="shared" si="2"/>
        <v>4.248538011695906</v>
      </c>
      <c r="J17" s="9">
        <v>206</v>
      </c>
      <c r="K17" s="9">
        <v>1</v>
      </c>
      <c r="L17" s="9">
        <v>866593</v>
      </c>
      <c r="M17" s="24">
        <f t="shared" si="3"/>
        <v>0.0016766809794217124</v>
      </c>
      <c r="N17" s="31">
        <f t="shared" si="4"/>
        <v>14</v>
      </c>
      <c r="O17" s="9">
        <v>936</v>
      </c>
    </row>
    <row r="18" spans="2:15" ht="12.75">
      <c r="B18" s="8" t="s">
        <v>47</v>
      </c>
      <c r="C18" s="9">
        <v>1297</v>
      </c>
      <c r="D18" s="9">
        <v>117</v>
      </c>
      <c r="E18" s="9">
        <v>21</v>
      </c>
      <c r="F18" s="10">
        <f t="shared" si="0"/>
        <v>0.1794871794871795</v>
      </c>
      <c r="G18" s="9">
        <v>96</v>
      </c>
      <c r="H18" s="9">
        <f t="shared" si="1"/>
        <v>61.76190476190476</v>
      </c>
      <c r="I18" s="9">
        <f t="shared" si="2"/>
        <v>11.085470085470085</v>
      </c>
      <c r="J18" s="9">
        <v>442</v>
      </c>
      <c r="K18" s="9">
        <v>1</v>
      </c>
      <c r="L18" s="9">
        <v>866593</v>
      </c>
      <c r="M18" s="24">
        <f t="shared" si="3"/>
        <v>0.001496665678121102</v>
      </c>
      <c r="N18" s="31">
        <f t="shared" si="4"/>
        <v>15</v>
      </c>
      <c r="O18" s="9">
        <v>1021</v>
      </c>
    </row>
    <row r="19" spans="2:15" ht="12.75">
      <c r="B19" s="8" t="s">
        <v>49</v>
      </c>
      <c r="C19" s="9">
        <v>1176</v>
      </c>
      <c r="D19" s="9">
        <v>148</v>
      </c>
      <c r="E19" s="9">
        <v>28</v>
      </c>
      <c r="F19" s="10">
        <f t="shared" si="0"/>
        <v>0.1891891891891892</v>
      </c>
      <c r="G19" s="9">
        <v>120</v>
      </c>
      <c r="H19" s="9">
        <f t="shared" si="1"/>
        <v>42</v>
      </c>
      <c r="I19" s="9">
        <f t="shared" si="2"/>
        <v>7.945945945945946</v>
      </c>
      <c r="J19" s="9">
        <v>584</v>
      </c>
      <c r="K19" s="9">
        <v>1</v>
      </c>
      <c r="L19" s="9">
        <v>866593</v>
      </c>
      <c r="M19" s="24">
        <f t="shared" si="3"/>
        <v>0.001357038425189218</v>
      </c>
      <c r="N19" s="31">
        <f t="shared" si="4"/>
        <v>16</v>
      </c>
      <c r="O19" s="9">
        <v>741</v>
      </c>
    </row>
    <row r="20" spans="2:15" ht="12.75">
      <c r="B20" s="8" t="s">
        <v>48</v>
      </c>
      <c r="C20" s="9">
        <v>1075</v>
      </c>
      <c r="D20" s="9">
        <v>66</v>
      </c>
      <c r="E20" s="9">
        <v>22</v>
      </c>
      <c r="F20" s="10">
        <f t="shared" si="0"/>
        <v>0.3333333333333333</v>
      </c>
      <c r="G20" s="9">
        <v>44</v>
      </c>
      <c r="H20" s="9">
        <f t="shared" si="1"/>
        <v>48.86363636363637</v>
      </c>
      <c r="I20" s="9">
        <f t="shared" si="2"/>
        <v>16.28787878787879</v>
      </c>
      <c r="J20" s="9">
        <v>475</v>
      </c>
      <c r="K20" s="9">
        <v>1</v>
      </c>
      <c r="L20" s="9">
        <v>866593</v>
      </c>
      <c r="M20" s="24">
        <f t="shared" si="3"/>
        <v>0.0012404900570394638</v>
      </c>
      <c r="N20" s="31">
        <f t="shared" si="4"/>
        <v>17</v>
      </c>
      <c r="O20" s="9">
        <v>789</v>
      </c>
    </row>
    <row r="21" spans="2:15" ht="12.75">
      <c r="B21" s="8" t="s">
        <v>50</v>
      </c>
      <c r="C21" s="9">
        <v>591</v>
      </c>
      <c r="D21" s="9">
        <v>153</v>
      </c>
      <c r="E21" s="9">
        <v>41</v>
      </c>
      <c r="F21" s="10">
        <f t="shared" si="0"/>
        <v>0.2679738562091503</v>
      </c>
      <c r="G21" s="9">
        <v>112</v>
      </c>
      <c r="H21" s="9">
        <f t="shared" si="1"/>
        <v>14.414634146341463</v>
      </c>
      <c r="I21" s="9">
        <f t="shared" si="2"/>
        <v>3.8627450980392157</v>
      </c>
      <c r="J21" s="9">
        <v>106</v>
      </c>
      <c r="K21" s="9">
        <v>1</v>
      </c>
      <c r="L21" s="9">
        <v>866593</v>
      </c>
      <c r="M21" s="24">
        <f t="shared" si="3"/>
        <v>0.0006819810453119285</v>
      </c>
      <c r="N21" s="31">
        <f t="shared" si="4"/>
        <v>18</v>
      </c>
      <c r="O21" s="9">
        <v>483</v>
      </c>
    </row>
    <row r="22" spans="2:15" ht="12.75">
      <c r="B22" s="8" t="s">
        <v>51</v>
      </c>
      <c r="C22" s="9">
        <v>576</v>
      </c>
      <c r="D22" s="9">
        <v>210</v>
      </c>
      <c r="E22" s="9">
        <v>46</v>
      </c>
      <c r="F22" s="10">
        <f t="shared" si="0"/>
        <v>0.21904761904761905</v>
      </c>
      <c r="G22" s="9">
        <v>164</v>
      </c>
      <c r="H22" s="9">
        <f t="shared" si="1"/>
        <v>12.521739130434783</v>
      </c>
      <c r="I22" s="9">
        <f t="shared" si="2"/>
        <v>2.742857142857143</v>
      </c>
      <c r="J22" s="9">
        <v>171</v>
      </c>
      <c r="K22" s="9">
        <v>1</v>
      </c>
      <c r="L22" s="9">
        <v>866593</v>
      </c>
      <c r="M22" s="24">
        <f t="shared" si="3"/>
        <v>0.0006646718817253312</v>
      </c>
      <c r="N22" s="31">
        <f t="shared" si="4"/>
        <v>19</v>
      </c>
      <c r="O22" s="9">
        <v>513</v>
      </c>
    </row>
    <row r="23" spans="2:15" ht="12.75">
      <c r="B23" s="8" t="s">
        <v>52</v>
      </c>
      <c r="C23" s="9">
        <v>502</v>
      </c>
      <c r="D23" s="9">
        <v>222</v>
      </c>
      <c r="E23" s="9">
        <v>44</v>
      </c>
      <c r="F23" s="10">
        <f t="shared" si="0"/>
        <v>0.1981981981981982</v>
      </c>
      <c r="G23" s="9">
        <v>178</v>
      </c>
      <c r="H23" s="9">
        <f t="shared" si="1"/>
        <v>11.409090909090908</v>
      </c>
      <c r="I23" s="9">
        <f t="shared" si="2"/>
        <v>2.2612612612612613</v>
      </c>
      <c r="J23" s="9">
        <v>113</v>
      </c>
      <c r="K23" s="9">
        <v>1</v>
      </c>
      <c r="L23" s="9">
        <v>866593</v>
      </c>
      <c r="M23" s="24">
        <f t="shared" si="3"/>
        <v>0.0005792800080314519</v>
      </c>
      <c r="N23" s="31">
        <f t="shared" si="4"/>
        <v>20</v>
      </c>
      <c r="O23" s="9">
        <v>417</v>
      </c>
    </row>
    <row r="24" spans="2:15" ht="12.75">
      <c r="B24" s="8" t="s">
        <v>53</v>
      </c>
      <c r="C24" s="9">
        <v>414</v>
      </c>
      <c r="D24" s="9">
        <v>94</v>
      </c>
      <c r="E24" s="9">
        <v>28</v>
      </c>
      <c r="F24" s="10">
        <f t="shared" si="0"/>
        <v>0.2978723404255319</v>
      </c>
      <c r="G24" s="9">
        <v>66</v>
      </c>
      <c r="H24" s="9">
        <f t="shared" si="1"/>
        <v>14.785714285714286</v>
      </c>
      <c r="I24" s="9">
        <f t="shared" si="2"/>
        <v>4.404255319148936</v>
      </c>
      <c r="J24" s="9">
        <v>143</v>
      </c>
      <c r="K24" s="9">
        <v>1</v>
      </c>
      <c r="L24" s="9">
        <v>866593</v>
      </c>
      <c r="M24" s="24">
        <f t="shared" si="3"/>
        <v>0.00047773291499008183</v>
      </c>
      <c r="N24" s="31">
        <f t="shared" si="4"/>
        <v>21</v>
      </c>
      <c r="O24" s="9">
        <v>323</v>
      </c>
    </row>
    <row r="25" spans="2:15" ht="12.75">
      <c r="B25" s="8" t="s">
        <v>54</v>
      </c>
      <c r="C25" s="9">
        <v>412</v>
      </c>
      <c r="D25" s="9">
        <v>96</v>
      </c>
      <c r="E25" s="9">
        <v>19</v>
      </c>
      <c r="F25" s="10">
        <f t="shared" si="0"/>
        <v>0.19791666666666666</v>
      </c>
      <c r="G25" s="9">
        <v>77</v>
      </c>
      <c r="H25" s="9">
        <f t="shared" si="1"/>
        <v>21.68421052631579</v>
      </c>
      <c r="I25" s="9">
        <f t="shared" si="2"/>
        <v>4.291666666666667</v>
      </c>
      <c r="J25" s="9">
        <v>204</v>
      </c>
      <c r="K25" s="9">
        <v>1</v>
      </c>
      <c r="L25" s="9">
        <v>866593</v>
      </c>
      <c r="M25" s="24">
        <f t="shared" si="3"/>
        <v>0.0004754250265118689</v>
      </c>
      <c r="N25" s="31">
        <f t="shared" si="4"/>
        <v>22</v>
      </c>
      <c r="O25" s="9">
        <v>320</v>
      </c>
    </row>
    <row r="26" spans="2:15" ht="12.75">
      <c r="B26" s="8" t="s">
        <v>57</v>
      </c>
      <c r="C26" s="9">
        <v>405</v>
      </c>
      <c r="D26" s="9">
        <v>494</v>
      </c>
      <c r="E26" s="9">
        <v>38</v>
      </c>
      <c r="F26" s="10">
        <f t="shared" si="0"/>
        <v>0.07692307692307693</v>
      </c>
      <c r="G26" s="9">
        <v>456</v>
      </c>
      <c r="H26" s="9">
        <f t="shared" si="1"/>
        <v>10.657894736842104</v>
      </c>
      <c r="I26" s="9">
        <f t="shared" si="2"/>
        <v>0.819838056680162</v>
      </c>
      <c r="J26" s="9">
        <v>64</v>
      </c>
      <c r="K26" s="9">
        <v>1</v>
      </c>
      <c r="L26" s="9">
        <v>866593</v>
      </c>
      <c r="M26" s="24">
        <f t="shared" si="3"/>
        <v>0.00046734741683812354</v>
      </c>
      <c r="N26" s="31">
        <f t="shared" si="4"/>
        <v>23</v>
      </c>
      <c r="O26" s="9">
        <v>254</v>
      </c>
    </row>
    <row r="27" spans="2:15" ht="12.75">
      <c r="B27" s="8" t="s">
        <v>56</v>
      </c>
      <c r="C27" s="9">
        <v>340</v>
      </c>
      <c r="D27" s="9">
        <v>142</v>
      </c>
      <c r="E27" s="9">
        <v>22</v>
      </c>
      <c r="F27" s="10">
        <f t="shared" si="0"/>
        <v>0.15492957746478872</v>
      </c>
      <c r="G27" s="9">
        <v>120</v>
      </c>
      <c r="H27" s="9">
        <f t="shared" si="1"/>
        <v>15.454545454545455</v>
      </c>
      <c r="I27" s="9">
        <f t="shared" si="2"/>
        <v>2.3943661971830985</v>
      </c>
      <c r="J27" s="9">
        <v>97</v>
      </c>
      <c r="K27" s="9">
        <v>1</v>
      </c>
      <c r="L27" s="9">
        <v>866593</v>
      </c>
      <c r="M27" s="24">
        <f t="shared" si="3"/>
        <v>0.0003923410412962025</v>
      </c>
      <c r="N27" s="31">
        <f t="shared" si="4"/>
        <v>24</v>
      </c>
      <c r="O27" s="9">
        <v>246</v>
      </c>
    </row>
    <row r="28" spans="2:15" ht="12.75">
      <c r="B28" s="8" t="s">
        <v>58</v>
      </c>
      <c r="C28" s="9">
        <v>240</v>
      </c>
      <c r="D28" s="9">
        <v>98</v>
      </c>
      <c r="E28" s="9">
        <v>12</v>
      </c>
      <c r="F28" s="10">
        <f t="shared" si="0"/>
        <v>0.12244897959183673</v>
      </c>
      <c r="G28" s="9">
        <v>86</v>
      </c>
      <c r="H28" s="9">
        <f t="shared" si="1"/>
        <v>20</v>
      </c>
      <c r="I28" s="9">
        <f t="shared" si="2"/>
        <v>2.4489795918367347</v>
      </c>
      <c r="J28" s="9">
        <v>157</v>
      </c>
      <c r="K28" s="9">
        <v>1</v>
      </c>
      <c r="L28" s="9">
        <v>866593</v>
      </c>
      <c r="M28" s="24">
        <f t="shared" si="3"/>
        <v>0.0002769466173855547</v>
      </c>
      <c r="N28" s="31">
        <f t="shared" si="4"/>
        <v>25</v>
      </c>
      <c r="O28" s="9">
        <v>138</v>
      </c>
    </row>
    <row r="29" spans="2:15" ht="12.75">
      <c r="B29" s="8" t="s">
        <v>60</v>
      </c>
      <c r="C29" s="9">
        <v>222</v>
      </c>
      <c r="D29" s="9">
        <v>26</v>
      </c>
      <c r="E29" s="9">
        <v>8</v>
      </c>
      <c r="F29" s="10">
        <f t="shared" si="0"/>
        <v>0.3076923076923077</v>
      </c>
      <c r="G29" s="9">
        <v>18</v>
      </c>
      <c r="H29" s="9">
        <f t="shared" si="1"/>
        <v>27.75</v>
      </c>
      <c r="I29" s="9">
        <f t="shared" si="2"/>
        <v>8.538461538461538</v>
      </c>
      <c r="J29" s="9">
        <v>149</v>
      </c>
      <c r="K29" s="9">
        <v>1</v>
      </c>
      <c r="L29" s="9">
        <v>866593</v>
      </c>
      <c r="M29" s="24">
        <f t="shared" si="3"/>
        <v>0.0002561756210816381</v>
      </c>
      <c r="N29" s="31">
        <f t="shared" si="4"/>
        <v>26</v>
      </c>
      <c r="O29" s="9">
        <v>113</v>
      </c>
    </row>
    <row r="30" spans="2:15" ht="12.75">
      <c r="B30" s="8" t="s">
        <v>59</v>
      </c>
      <c r="C30" s="9">
        <v>183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11.4375</v>
      </c>
      <c r="I30" s="9">
        <f t="shared" si="2"/>
        <v>4.255813953488372</v>
      </c>
      <c r="J30" s="9">
        <v>49</v>
      </c>
      <c r="K30" s="9">
        <v>1</v>
      </c>
      <c r="L30" s="9">
        <v>866593</v>
      </c>
      <c r="M30" s="24">
        <f t="shared" si="3"/>
        <v>0.00021117179575648546</v>
      </c>
      <c r="N30" s="31">
        <f t="shared" si="4"/>
        <v>27</v>
      </c>
      <c r="O30" s="9">
        <v>157</v>
      </c>
    </row>
    <row r="31" spans="2:15" ht="12.75">
      <c r="B31" s="8" t="s">
        <v>61</v>
      </c>
      <c r="C31" s="9">
        <v>165</v>
      </c>
      <c r="D31" s="9">
        <v>116</v>
      </c>
      <c r="E31" s="9">
        <v>18</v>
      </c>
      <c r="F31" s="10">
        <f t="shared" si="0"/>
        <v>0.15517241379310345</v>
      </c>
      <c r="G31" s="9">
        <v>98</v>
      </c>
      <c r="H31" s="9">
        <f t="shared" si="1"/>
        <v>9.166666666666666</v>
      </c>
      <c r="I31" s="9">
        <f t="shared" si="2"/>
        <v>1.4224137931034482</v>
      </c>
      <c r="J31" s="9">
        <v>66</v>
      </c>
      <c r="K31" s="9">
        <v>1</v>
      </c>
      <c r="L31" s="9">
        <v>866593</v>
      </c>
      <c r="M31" s="24">
        <f t="shared" si="3"/>
        <v>0.00019040079945256886</v>
      </c>
      <c r="N31" s="31">
        <f t="shared" si="4"/>
        <v>28</v>
      </c>
      <c r="O31" s="9">
        <v>144</v>
      </c>
    </row>
    <row r="32" spans="2:15" ht="12.75">
      <c r="B32" s="8" t="s">
        <v>62</v>
      </c>
      <c r="C32" s="9">
        <v>147</v>
      </c>
      <c r="D32" s="9">
        <v>64</v>
      </c>
      <c r="E32" s="9">
        <v>14</v>
      </c>
      <c r="F32" s="10">
        <f t="shared" si="0"/>
        <v>0.21875</v>
      </c>
      <c r="G32" s="9">
        <v>50</v>
      </c>
      <c r="H32" s="9">
        <f t="shared" si="1"/>
        <v>10.5</v>
      </c>
      <c r="I32" s="9">
        <f t="shared" si="2"/>
        <v>2.296875</v>
      </c>
      <c r="J32" s="9">
        <v>27</v>
      </c>
      <c r="K32" s="9">
        <v>1</v>
      </c>
      <c r="L32" s="9">
        <v>866593</v>
      </c>
      <c r="M32" s="24">
        <f t="shared" si="3"/>
        <v>0.00016962980314865224</v>
      </c>
      <c r="N32" s="31">
        <f t="shared" si="4"/>
        <v>29</v>
      </c>
      <c r="O32" s="9">
        <v>106</v>
      </c>
    </row>
    <row r="33" spans="2:15" ht="12.75">
      <c r="B33" s="8" t="s">
        <v>63</v>
      </c>
      <c r="C33" s="9">
        <v>103</v>
      </c>
      <c r="D33" s="9">
        <v>48</v>
      </c>
      <c r="E33" s="9">
        <v>13</v>
      </c>
      <c r="F33" s="10">
        <f t="shared" si="0"/>
        <v>0.2708333333333333</v>
      </c>
      <c r="G33" s="9">
        <v>35</v>
      </c>
      <c r="H33" s="9">
        <f t="shared" si="1"/>
        <v>7.923076923076923</v>
      </c>
      <c r="I33" s="9">
        <f t="shared" si="2"/>
        <v>2.1458333333333335</v>
      </c>
      <c r="J33" s="9">
        <v>47</v>
      </c>
      <c r="K33" s="9">
        <v>1</v>
      </c>
      <c r="L33" s="9">
        <v>866593</v>
      </c>
      <c r="M33" s="24">
        <f t="shared" si="3"/>
        <v>0.00011885625662796722</v>
      </c>
      <c r="N33" s="31">
        <f t="shared" si="4"/>
        <v>30</v>
      </c>
      <c r="O33" s="9">
        <v>71</v>
      </c>
    </row>
    <row r="34" spans="2:15" ht="12.75">
      <c r="B34" s="8" t="s">
        <v>64</v>
      </c>
      <c r="C34" s="9">
        <v>75</v>
      </c>
      <c r="D34" s="9">
        <v>34</v>
      </c>
      <c r="E34" s="9">
        <v>7</v>
      </c>
      <c r="F34" s="10">
        <f t="shared" si="0"/>
        <v>0.20588235294117646</v>
      </c>
      <c r="G34" s="9">
        <v>27</v>
      </c>
      <c r="H34" s="9">
        <f t="shared" si="1"/>
        <v>10.714285714285714</v>
      </c>
      <c r="I34" s="9">
        <f t="shared" si="2"/>
        <v>2.2058823529411766</v>
      </c>
      <c r="J34" s="9">
        <v>41</v>
      </c>
      <c r="K34" s="9">
        <v>4</v>
      </c>
      <c r="L34" s="9">
        <v>866593</v>
      </c>
      <c r="M34" s="24">
        <f t="shared" si="3"/>
        <v>8.654581793298585E-05</v>
      </c>
      <c r="N34" s="31">
        <f t="shared" si="4"/>
        <v>31</v>
      </c>
      <c r="O34" s="9">
        <v>64</v>
      </c>
    </row>
    <row r="35" spans="2:15" ht="12.75">
      <c r="B35" s="8" t="s">
        <v>65</v>
      </c>
      <c r="C35" s="9">
        <v>72</v>
      </c>
      <c r="D35" s="9">
        <v>128</v>
      </c>
      <c r="E35" s="9">
        <v>16</v>
      </c>
      <c r="F35" s="10">
        <f t="shared" si="0"/>
        <v>0.125</v>
      </c>
      <c r="G35" s="9">
        <v>112</v>
      </c>
      <c r="H35" s="9">
        <f t="shared" si="1"/>
        <v>4.5</v>
      </c>
      <c r="I35" s="9">
        <f t="shared" si="2"/>
        <v>0.5625</v>
      </c>
      <c r="J35" s="9">
        <v>22</v>
      </c>
      <c r="K35" s="9">
        <v>1</v>
      </c>
      <c r="L35" s="9">
        <v>866593</v>
      </c>
      <c r="M35" s="24">
        <f t="shared" si="3"/>
        <v>8.30839852156664E-05</v>
      </c>
      <c r="N35" s="31">
        <f t="shared" si="4"/>
        <v>32</v>
      </c>
      <c r="O35" s="9">
        <v>38</v>
      </c>
    </row>
    <row r="36" spans="2:15" ht="12.75">
      <c r="B36" s="8" t="s">
        <v>67</v>
      </c>
      <c r="C36" s="9">
        <v>66</v>
      </c>
      <c r="D36" s="9">
        <v>40</v>
      </c>
      <c r="E36" s="9">
        <v>6</v>
      </c>
      <c r="F36" s="10">
        <f t="shared" si="0"/>
        <v>0.15</v>
      </c>
      <c r="G36" s="9">
        <v>34</v>
      </c>
      <c r="H36" s="9">
        <f t="shared" si="1"/>
        <v>11</v>
      </c>
      <c r="I36" s="9">
        <f t="shared" si="2"/>
        <v>1.65</v>
      </c>
      <c r="J36" s="9">
        <v>44</v>
      </c>
      <c r="K36" s="9">
        <v>1</v>
      </c>
      <c r="L36" s="9">
        <v>866593</v>
      </c>
      <c r="M36" s="24">
        <f t="shared" si="3"/>
        <v>7.616031978102755E-05</v>
      </c>
      <c r="N36" s="31">
        <f t="shared" si="4"/>
        <v>33</v>
      </c>
      <c r="O36" s="9">
        <v>46</v>
      </c>
    </row>
    <row r="37" spans="2:15" ht="12.75">
      <c r="B37" s="8" t="s">
        <v>66</v>
      </c>
      <c r="C37" s="9">
        <v>61</v>
      </c>
      <c r="D37" s="9">
        <v>15</v>
      </c>
      <c r="E37" s="9">
        <v>6</v>
      </c>
      <c r="F37" s="10">
        <f t="shared" si="0"/>
        <v>0.4</v>
      </c>
      <c r="G37" s="9">
        <v>9</v>
      </c>
      <c r="H37" s="9">
        <f t="shared" si="1"/>
        <v>10.166666666666666</v>
      </c>
      <c r="I37" s="9">
        <f t="shared" si="2"/>
        <v>4.066666666666666</v>
      </c>
      <c r="J37" s="9">
        <v>32</v>
      </c>
      <c r="K37" s="9">
        <v>1</v>
      </c>
      <c r="L37" s="9">
        <v>866593</v>
      </c>
      <c r="M37" s="24">
        <f t="shared" si="3"/>
        <v>7.039059858549516E-05</v>
      </c>
      <c r="N37" s="31">
        <f t="shared" si="4"/>
        <v>34</v>
      </c>
      <c r="O37" s="9">
        <v>45</v>
      </c>
    </row>
    <row r="38" spans="2:15" ht="12.75">
      <c r="B38" s="8" t="s">
        <v>68</v>
      </c>
      <c r="C38" s="9">
        <v>49</v>
      </c>
      <c r="D38" s="9">
        <v>26</v>
      </c>
      <c r="E38" s="9">
        <v>9</v>
      </c>
      <c r="F38" s="10">
        <f t="shared" si="0"/>
        <v>0.34615384615384615</v>
      </c>
      <c r="G38" s="9">
        <v>17</v>
      </c>
      <c r="H38" s="9">
        <f t="shared" si="1"/>
        <v>5.444444444444445</v>
      </c>
      <c r="I38" s="9">
        <f t="shared" si="2"/>
        <v>1.8846153846153846</v>
      </c>
      <c r="J38" s="9">
        <v>13</v>
      </c>
      <c r="K38" s="9">
        <v>1</v>
      </c>
      <c r="L38" s="9">
        <v>866593</v>
      </c>
      <c r="M38" s="24">
        <f t="shared" si="3"/>
        <v>5.654326771621742E-05</v>
      </c>
      <c r="N38" s="31">
        <f t="shared" si="4"/>
        <v>35</v>
      </c>
      <c r="O38" s="9">
        <v>30</v>
      </c>
    </row>
    <row r="39" spans="2:15" ht="12.75">
      <c r="B39" s="8" t="s">
        <v>69</v>
      </c>
      <c r="C39" s="9">
        <v>46</v>
      </c>
      <c r="D39" s="9">
        <v>20</v>
      </c>
      <c r="E39" s="9">
        <v>6</v>
      </c>
      <c r="F39" s="10">
        <f t="shared" si="0"/>
        <v>0.3</v>
      </c>
      <c r="G39" s="9">
        <v>14</v>
      </c>
      <c r="H39" s="9">
        <f t="shared" si="1"/>
        <v>7.666666666666667</v>
      </c>
      <c r="I39" s="9">
        <f t="shared" si="2"/>
        <v>2.3</v>
      </c>
      <c r="J39" s="9">
        <v>23</v>
      </c>
      <c r="K39" s="9">
        <v>1</v>
      </c>
      <c r="L39" s="9">
        <v>866593</v>
      </c>
      <c r="M39" s="24">
        <f t="shared" si="3"/>
        <v>5.308143499889798E-05</v>
      </c>
      <c r="N39" s="31">
        <f t="shared" si="4"/>
        <v>36</v>
      </c>
      <c r="O39" s="9">
        <v>42</v>
      </c>
    </row>
    <row r="40" spans="2:15" ht="12.75">
      <c r="B40" s="8" t="s">
        <v>72</v>
      </c>
      <c r="C40" s="9">
        <v>38</v>
      </c>
      <c r="D40" s="9">
        <v>14</v>
      </c>
      <c r="E40" s="9">
        <v>3</v>
      </c>
      <c r="F40" s="10">
        <f t="shared" si="0"/>
        <v>0.21428571428571427</v>
      </c>
      <c r="G40" s="9">
        <v>11</v>
      </c>
      <c r="H40" s="9">
        <f t="shared" si="1"/>
        <v>12.666666666666666</v>
      </c>
      <c r="I40" s="9">
        <f t="shared" si="2"/>
        <v>2.7142857142857144</v>
      </c>
      <c r="J40" s="9">
        <v>36</v>
      </c>
      <c r="K40" s="9">
        <v>1</v>
      </c>
      <c r="L40" s="9">
        <v>866593</v>
      </c>
      <c r="M40" s="24">
        <f t="shared" si="3"/>
        <v>4.384988108604616E-05</v>
      </c>
      <c r="N40" s="31">
        <f t="shared" si="4"/>
        <v>37</v>
      </c>
      <c r="O40" s="9">
        <v>23</v>
      </c>
    </row>
    <row r="41" spans="2:15" ht="12.75">
      <c r="B41" s="8" t="s">
        <v>70</v>
      </c>
      <c r="C41" s="9">
        <v>35</v>
      </c>
      <c r="D41" s="9">
        <v>10</v>
      </c>
      <c r="E41" s="9">
        <v>4</v>
      </c>
      <c r="F41" s="10">
        <f t="shared" si="0"/>
        <v>0.4</v>
      </c>
      <c r="G41" s="9">
        <v>6</v>
      </c>
      <c r="H41" s="9">
        <f t="shared" si="1"/>
        <v>8.75</v>
      </c>
      <c r="I41" s="9">
        <f t="shared" si="2"/>
        <v>3.5</v>
      </c>
      <c r="J41" s="9">
        <v>21</v>
      </c>
      <c r="K41" s="9">
        <v>1</v>
      </c>
      <c r="L41" s="9">
        <v>866593</v>
      </c>
      <c r="M41" s="24">
        <f t="shared" si="3"/>
        <v>4.038804836872673E-05</v>
      </c>
      <c r="N41" s="31">
        <f t="shared" si="4"/>
        <v>38</v>
      </c>
      <c r="O41" s="9">
        <v>14</v>
      </c>
    </row>
    <row r="42" spans="2:15" ht="12.75">
      <c r="B42" s="8" t="s">
        <v>71</v>
      </c>
      <c r="C42" s="9">
        <v>35</v>
      </c>
      <c r="D42" s="9">
        <v>29</v>
      </c>
      <c r="E42" s="9">
        <v>8</v>
      </c>
      <c r="F42" s="10">
        <f t="shared" si="0"/>
        <v>0.27586206896551724</v>
      </c>
      <c r="G42" s="9">
        <v>21</v>
      </c>
      <c r="H42" s="9">
        <f t="shared" si="1"/>
        <v>4.375</v>
      </c>
      <c r="I42" s="9">
        <f t="shared" si="2"/>
        <v>1.206896551724138</v>
      </c>
      <c r="J42" s="9">
        <v>16</v>
      </c>
      <c r="K42" s="9">
        <v>1</v>
      </c>
      <c r="L42" s="9">
        <v>866593</v>
      </c>
      <c r="M42" s="24">
        <f t="shared" si="3"/>
        <v>4.038804836872673E-05</v>
      </c>
      <c r="N42" s="31">
        <f t="shared" si="4"/>
        <v>38</v>
      </c>
      <c r="O42" s="9">
        <v>24</v>
      </c>
    </row>
    <row r="43" spans="2:15" ht="12.75">
      <c r="B43" s="8" t="s">
        <v>74</v>
      </c>
      <c r="C43" s="9">
        <v>15</v>
      </c>
      <c r="D43" s="9">
        <v>27</v>
      </c>
      <c r="E43" s="9">
        <v>8</v>
      </c>
      <c r="F43" s="10">
        <f t="shared" si="0"/>
        <v>0.2962962962962963</v>
      </c>
      <c r="G43" s="9">
        <v>19</v>
      </c>
      <c r="H43" s="9">
        <f t="shared" si="1"/>
        <v>1.875</v>
      </c>
      <c r="I43" s="9">
        <f t="shared" si="2"/>
        <v>0.5555555555555556</v>
      </c>
      <c r="J43" s="9">
        <v>4</v>
      </c>
      <c r="K43" s="9">
        <v>1</v>
      </c>
      <c r="L43" s="9">
        <v>866593</v>
      </c>
      <c r="M43" s="24">
        <f t="shared" si="3"/>
        <v>1.730916358659717E-05</v>
      </c>
      <c r="N43" s="31">
        <f t="shared" si="4"/>
        <v>40</v>
      </c>
      <c r="O43" s="9">
        <v>10</v>
      </c>
    </row>
    <row r="44" spans="2:15" ht="12.75">
      <c r="B44" s="8" t="s">
        <v>73</v>
      </c>
      <c r="C44" s="9">
        <v>14</v>
      </c>
      <c r="D44" s="9">
        <v>68</v>
      </c>
      <c r="E44" s="9">
        <v>6</v>
      </c>
      <c r="F44" s="10">
        <f t="shared" si="0"/>
        <v>0.08823529411764706</v>
      </c>
      <c r="G44" s="9">
        <v>62</v>
      </c>
      <c r="H44" s="9">
        <f t="shared" si="1"/>
        <v>2.3333333333333335</v>
      </c>
      <c r="I44" s="9">
        <f t="shared" si="2"/>
        <v>0.20588235294117646</v>
      </c>
      <c r="J44" s="9">
        <v>6</v>
      </c>
      <c r="K44" s="9">
        <v>1</v>
      </c>
      <c r="L44" s="9">
        <v>866593</v>
      </c>
      <c r="M44" s="24">
        <f t="shared" si="3"/>
        <v>1.6155219347490692E-05</v>
      </c>
      <c r="N44" s="31">
        <f t="shared" si="4"/>
        <v>41</v>
      </c>
      <c r="O44" s="9">
        <v>13</v>
      </c>
    </row>
    <row r="45" spans="2:15" ht="12.7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4">
        <f t="shared" si="3"/>
        <v>6.923665434638867E-06</v>
      </c>
      <c r="N45" s="31">
        <f t="shared" si="4"/>
        <v>42</v>
      </c>
      <c r="O45" s="9">
        <v>4</v>
      </c>
    </row>
    <row r="46" spans="2:15" ht="12.7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4">
        <f t="shared" si="3"/>
        <v>5.76972119553239E-06</v>
      </c>
      <c r="N46" s="31">
        <f t="shared" si="4"/>
        <v>43</v>
      </c>
      <c r="O46" s="9">
        <v>5</v>
      </c>
    </row>
    <row r="47" spans="2:15" ht="12.7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4">
        <f t="shared" si="3"/>
        <v>5.76972119553239E-06</v>
      </c>
      <c r="N47" s="31">
        <f t="shared" si="4"/>
        <v>43</v>
      </c>
      <c r="O47" s="9">
        <v>4</v>
      </c>
    </row>
    <row r="48" spans="2:15" ht="12.75">
      <c r="B48" s="8" t="s">
        <v>78</v>
      </c>
      <c r="C48" s="7" t="s">
        <v>326</v>
      </c>
      <c r="D48" s="9">
        <v>4</v>
      </c>
      <c r="E48" s="7" t="s">
        <v>326</v>
      </c>
      <c r="F48" s="7" t="s">
        <v>326</v>
      </c>
      <c r="G48" s="9">
        <v>4</v>
      </c>
      <c r="H48" s="7" t="s">
        <v>326</v>
      </c>
      <c r="I48" s="7" t="s">
        <v>326</v>
      </c>
      <c r="J48" s="7" t="s">
        <v>326</v>
      </c>
      <c r="K48" s="7" t="s">
        <v>326</v>
      </c>
      <c r="L48" s="9">
        <v>866593</v>
      </c>
      <c r="M48" s="7" t="s">
        <v>326</v>
      </c>
      <c r="N48" s="31">
        <v>44</v>
      </c>
      <c r="O48" s="7" t="s">
        <v>326</v>
      </c>
    </row>
    <row r="49" spans="2:15" ht="12.75">
      <c r="B49" s="8" t="s">
        <v>79</v>
      </c>
      <c r="C49" s="7" t="s">
        <v>326</v>
      </c>
      <c r="D49" s="9">
        <v>4</v>
      </c>
      <c r="E49" s="7" t="s">
        <v>326</v>
      </c>
      <c r="F49" s="7" t="s">
        <v>326</v>
      </c>
      <c r="G49" s="9">
        <v>4</v>
      </c>
      <c r="H49" s="7" t="s">
        <v>326</v>
      </c>
      <c r="I49" s="7" t="s">
        <v>326</v>
      </c>
      <c r="J49" s="7" t="s">
        <v>326</v>
      </c>
      <c r="K49" s="7" t="s">
        <v>326</v>
      </c>
      <c r="L49" s="9">
        <v>866593</v>
      </c>
      <c r="M49" s="7" t="s">
        <v>326</v>
      </c>
      <c r="N49" s="31">
        <v>44</v>
      </c>
      <c r="O49" s="7" t="s">
        <v>326</v>
      </c>
    </row>
    <row r="50" spans="2:15" ht="12.75">
      <c r="B50" s="8" t="s">
        <v>81</v>
      </c>
      <c r="C50" s="7" t="s">
        <v>326</v>
      </c>
      <c r="D50" s="9">
        <v>1</v>
      </c>
      <c r="E50" s="7" t="s">
        <v>326</v>
      </c>
      <c r="F50" s="7" t="s">
        <v>326</v>
      </c>
      <c r="G50" s="9">
        <v>1</v>
      </c>
      <c r="H50" s="7" t="s">
        <v>326</v>
      </c>
      <c r="I50" s="7" t="s">
        <v>326</v>
      </c>
      <c r="J50" s="7" t="s">
        <v>326</v>
      </c>
      <c r="K50" s="7" t="s">
        <v>326</v>
      </c>
      <c r="L50" s="9">
        <v>866593</v>
      </c>
      <c r="M50" s="7" t="s">
        <v>326</v>
      </c>
      <c r="N50" s="31">
        <v>44</v>
      </c>
      <c r="O50" s="7" t="s">
        <v>326</v>
      </c>
    </row>
    <row r="51" spans="2:15" ht="12.75">
      <c r="B51" s="14" t="s">
        <v>80</v>
      </c>
      <c r="C51" s="7" t="s">
        <v>326</v>
      </c>
      <c r="D51" s="7" t="s">
        <v>326</v>
      </c>
      <c r="E51" s="7" t="s">
        <v>326</v>
      </c>
      <c r="F51" s="7" t="s">
        <v>326</v>
      </c>
      <c r="G51" s="7" t="s">
        <v>326</v>
      </c>
      <c r="H51" s="7" t="s">
        <v>326</v>
      </c>
      <c r="I51" s="7" t="s">
        <v>326</v>
      </c>
      <c r="J51" s="7" t="s">
        <v>326</v>
      </c>
      <c r="K51" s="7" t="s">
        <v>326</v>
      </c>
      <c r="L51" s="7">
        <v>866593</v>
      </c>
      <c r="M51" s="7" t="s">
        <v>326</v>
      </c>
      <c r="N51" s="43">
        <v>44</v>
      </c>
      <c r="O51" s="7" t="s">
        <v>326</v>
      </c>
    </row>
    <row r="52" spans="2:15" ht="17.25">
      <c r="B52" s="37" t="s">
        <v>10</v>
      </c>
      <c r="C52" s="38">
        <f>SUM(C4:C51)</f>
        <v>2022646</v>
      </c>
      <c r="D52" s="38">
        <f>SUM(D4:D51)</f>
        <v>100694</v>
      </c>
      <c r="E52" s="38">
        <f>SUM(E4:E51)</f>
        <v>27050</v>
      </c>
      <c r="F52" s="39">
        <f>E52/D52</f>
        <v>0.2686356684608815</v>
      </c>
      <c r="G52" s="38">
        <f>SUM(G4:G51)</f>
        <v>73644</v>
      </c>
      <c r="H52" s="38">
        <f>C52/E52</f>
        <v>74.7743438077634</v>
      </c>
      <c r="I52" s="38">
        <f>C52/D52</f>
        <v>20.087055832522296</v>
      </c>
      <c r="J52" s="38"/>
      <c r="K52" s="38"/>
      <c r="L52" s="38"/>
      <c r="M52" s="37"/>
      <c r="N52" s="37"/>
      <c r="O52" s="38">
        <f>SUM(O4:O51)</f>
        <v>1115708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7.8515625" style="3" customWidth="1"/>
    <col min="3" max="3" width="33.8515625" style="3" customWidth="1"/>
    <col min="4" max="4" width="13.2812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14.421875" style="3" customWidth="1"/>
    <col min="16" max="16384" width="8.8515625" style="3" customWidth="1"/>
  </cols>
  <sheetData>
    <row r="1" spans="2:15" ht="82.5" customHeight="1">
      <c r="B1" s="61" t="s">
        <v>338</v>
      </c>
      <c r="C1" s="61"/>
      <c r="D1" s="63" t="s">
        <v>313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05">
      <c r="B2" s="62" t="s">
        <v>342</v>
      </c>
      <c r="C2" s="6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1" t="s">
        <v>335</v>
      </c>
    </row>
    <row r="3" spans="2:15" ht="15.75" customHeight="1">
      <c r="B3" s="2" t="s">
        <v>11</v>
      </c>
      <c r="C3" s="2" t="s">
        <v>13</v>
      </c>
      <c r="D3" s="2" t="s">
        <v>317</v>
      </c>
      <c r="E3" s="2" t="s">
        <v>318</v>
      </c>
      <c r="F3" s="2" t="s">
        <v>319</v>
      </c>
      <c r="G3" s="2" t="s">
        <v>320</v>
      </c>
      <c r="H3" s="2" t="s">
        <v>321</v>
      </c>
      <c r="I3" s="2" t="s">
        <v>322</v>
      </c>
      <c r="J3" s="2" t="s">
        <v>323</v>
      </c>
      <c r="K3" s="2"/>
      <c r="L3" s="2"/>
      <c r="M3" s="2" t="s">
        <v>324</v>
      </c>
      <c r="N3" s="2" t="s">
        <v>325</v>
      </c>
      <c r="O3" s="42" t="s">
        <v>336</v>
      </c>
    </row>
    <row r="4" spans="2:15" ht="12.75">
      <c r="B4" s="8" t="s">
        <v>22</v>
      </c>
      <c r="C4" s="8" t="s">
        <v>23</v>
      </c>
      <c r="D4" s="9">
        <v>22737</v>
      </c>
      <c r="E4" s="9">
        <v>283</v>
      </c>
      <c r="F4" s="9">
        <v>57</v>
      </c>
      <c r="G4" s="10">
        <f aca="true" t="shared" si="0" ref="G4:G35">F4/E4</f>
        <v>0.20141342756183744</v>
      </c>
      <c r="H4" s="9">
        <v>226</v>
      </c>
      <c r="I4" s="9">
        <f aca="true" t="shared" si="1" ref="I4:I35">D4/F4</f>
        <v>398.89473684210526</v>
      </c>
      <c r="J4" s="9">
        <f aca="true" t="shared" si="2" ref="J4:J35">D4/E4</f>
        <v>80.34275618374558</v>
      </c>
      <c r="K4" s="9">
        <v>2112</v>
      </c>
      <c r="L4" s="9">
        <v>1</v>
      </c>
      <c r="M4" s="9">
        <v>18194</v>
      </c>
      <c r="N4" s="24">
        <f aca="true" t="shared" si="3" ref="N4:N35">D4/M4</f>
        <v>1.2496977025392986</v>
      </c>
      <c r="O4" s="9">
        <v>10136</v>
      </c>
    </row>
    <row r="5" spans="2:15" ht="12.75">
      <c r="B5" s="8" t="s">
        <v>327</v>
      </c>
      <c r="C5" s="8" t="s">
        <v>24</v>
      </c>
      <c r="D5" s="9">
        <v>83902</v>
      </c>
      <c r="E5" s="9">
        <v>4423</v>
      </c>
      <c r="F5" s="9">
        <v>1710</v>
      </c>
      <c r="G5" s="10">
        <f t="shared" si="0"/>
        <v>0.3866154193985982</v>
      </c>
      <c r="H5" s="9">
        <v>2713</v>
      </c>
      <c r="I5" s="9">
        <f t="shared" si="1"/>
        <v>49.06549707602339</v>
      </c>
      <c r="J5" s="9">
        <f t="shared" si="2"/>
        <v>18.96947773004748</v>
      </c>
      <c r="K5" s="9">
        <v>783</v>
      </c>
      <c r="L5" s="9">
        <v>1</v>
      </c>
      <c r="M5" s="9">
        <v>75607</v>
      </c>
      <c r="N5" s="24">
        <f t="shared" si="3"/>
        <v>1.1097120636978057</v>
      </c>
      <c r="O5" s="9">
        <v>59953</v>
      </c>
    </row>
    <row r="6" spans="2:15" ht="12.75">
      <c r="B6" s="8" t="s">
        <v>25</v>
      </c>
      <c r="C6" s="8" t="s">
        <v>26</v>
      </c>
      <c r="D6" s="9">
        <v>24326</v>
      </c>
      <c r="E6" s="9">
        <v>92</v>
      </c>
      <c r="F6" s="9">
        <v>35</v>
      </c>
      <c r="G6" s="10">
        <f t="shared" si="0"/>
        <v>0.3804347826086957</v>
      </c>
      <c r="H6" s="9">
        <v>57</v>
      </c>
      <c r="I6" s="9">
        <f t="shared" si="1"/>
        <v>695.0285714285715</v>
      </c>
      <c r="J6" s="9">
        <f t="shared" si="2"/>
        <v>264.4130434782609</v>
      </c>
      <c r="K6" s="9">
        <v>5114</v>
      </c>
      <c r="L6" s="9">
        <v>1</v>
      </c>
      <c r="M6" s="9">
        <v>22694</v>
      </c>
      <c r="N6" s="24">
        <f t="shared" si="3"/>
        <v>1.0719132810434475</v>
      </c>
      <c r="O6" s="9">
        <v>10249</v>
      </c>
    </row>
    <row r="7" spans="2:15" ht="12.75">
      <c r="B7" s="8" t="s">
        <v>27</v>
      </c>
      <c r="C7" s="8" t="s">
        <v>28</v>
      </c>
      <c r="D7" s="9">
        <v>33364</v>
      </c>
      <c r="E7" s="9">
        <v>985</v>
      </c>
      <c r="F7" s="9">
        <v>391</v>
      </c>
      <c r="G7" s="10">
        <f t="shared" si="0"/>
        <v>0.39695431472081216</v>
      </c>
      <c r="H7" s="9">
        <v>594</v>
      </c>
      <c r="I7" s="9">
        <f t="shared" si="1"/>
        <v>85.32992327365729</v>
      </c>
      <c r="J7" s="9">
        <f t="shared" si="2"/>
        <v>33.87208121827411</v>
      </c>
      <c r="K7" s="9">
        <v>1124</v>
      </c>
      <c r="L7" s="9">
        <v>1</v>
      </c>
      <c r="M7" s="9">
        <v>41610</v>
      </c>
      <c r="N7" s="24">
        <f t="shared" si="3"/>
        <v>0.8018264840182648</v>
      </c>
      <c r="O7" s="9">
        <v>29917</v>
      </c>
    </row>
    <row r="8" spans="2:15" ht="12.75">
      <c r="B8" s="8" t="s">
        <v>88</v>
      </c>
      <c r="C8" s="8" t="s">
        <v>89</v>
      </c>
      <c r="D8" s="9">
        <v>7614</v>
      </c>
      <c r="E8" s="9">
        <v>227</v>
      </c>
      <c r="F8" s="9">
        <v>99</v>
      </c>
      <c r="G8" s="10">
        <f t="shared" si="0"/>
        <v>0.43612334801762115</v>
      </c>
      <c r="H8" s="9">
        <v>128</v>
      </c>
      <c r="I8" s="9">
        <f t="shared" si="1"/>
        <v>76.9090909090909</v>
      </c>
      <c r="J8" s="9">
        <f t="shared" si="2"/>
        <v>33.541850220264315</v>
      </c>
      <c r="K8" s="9">
        <v>1469</v>
      </c>
      <c r="L8" s="9">
        <v>1</v>
      </c>
      <c r="M8" s="9">
        <v>10013</v>
      </c>
      <c r="N8" s="24">
        <f t="shared" si="3"/>
        <v>0.760411465095376</v>
      </c>
      <c r="O8" s="9">
        <v>5683</v>
      </c>
    </row>
    <row r="9" spans="2:15" ht="12.75">
      <c r="B9" s="8" t="s">
        <v>29</v>
      </c>
      <c r="C9" s="8" t="s">
        <v>30</v>
      </c>
      <c r="D9" s="9">
        <v>81673</v>
      </c>
      <c r="E9" s="9">
        <v>5409</v>
      </c>
      <c r="F9" s="9">
        <v>1957</v>
      </c>
      <c r="G9" s="10">
        <f t="shared" si="0"/>
        <v>0.3618044000739508</v>
      </c>
      <c r="H9" s="9">
        <v>3452</v>
      </c>
      <c r="I9" s="9">
        <f t="shared" si="1"/>
        <v>41.733776188042924</v>
      </c>
      <c r="J9" s="9">
        <f t="shared" si="2"/>
        <v>15.099463856535404</v>
      </c>
      <c r="K9" s="9">
        <v>3637</v>
      </c>
      <c r="L9" s="9">
        <v>1</v>
      </c>
      <c r="M9" s="9">
        <v>115443</v>
      </c>
      <c r="N9" s="24">
        <f t="shared" si="3"/>
        <v>0.7074746844763217</v>
      </c>
      <c r="O9" s="9">
        <v>76126</v>
      </c>
    </row>
    <row r="10" spans="2:15" ht="12.75">
      <c r="B10" s="8" t="s">
        <v>82</v>
      </c>
      <c r="C10" s="8" t="s">
        <v>83</v>
      </c>
      <c r="D10" s="9">
        <v>43204</v>
      </c>
      <c r="E10" s="9">
        <v>1194</v>
      </c>
      <c r="F10" s="9">
        <v>627</v>
      </c>
      <c r="G10" s="10">
        <f t="shared" si="0"/>
        <v>0.5251256281407035</v>
      </c>
      <c r="H10" s="9">
        <v>567</v>
      </c>
      <c r="I10" s="9">
        <f t="shared" si="1"/>
        <v>68.90590111642743</v>
      </c>
      <c r="J10" s="9">
        <f t="shared" si="2"/>
        <v>36.18425460636516</v>
      </c>
      <c r="K10" s="9">
        <v>1686</v>
      </c>
      <c r="L10" s="9">
        <v>1</v>
      </c>
      <c r="M10" s="9">
        <v>68336</v>
      </c>
      <c r="N10" s="24">
        <f t="shared" si="3"/>
        <v>0.632228986185905</v>
      </c>
      <c r="O10" s="9">
        <v>37295</v>
      </c>
    </row>
    <row r="11" spans="2:15" ht="12.75">
      <c r="B11" s="8" t="s">
        <v>86</v>
      </c>
      <c r="C11" s="8" t="s">
        <v>87</v>
      </c>
      <c r="D11" s="9">
        <v>11013</v>
      </c>
      <c r="E11" s="9">
        <v>15</v>
      </c>
      <c r="F11" s="9">
        <v>12</v>
      </c>
      <c r="G11" s="10">
        <f t="shared" si="0"/>
        <v>0.8</v>
      </c>
      <c r="H11" s="9">
        <v>3</v>
      </c>
      <c r="I11" s="9">
        <f t="shared" si="1"/>
        <v>917.75</v>
      </c>
      <c r="J11" s="9">
        <f t="shared" si="2"/>
        <v>734.2</v>
      </c>
      <c r="K11" s="9">
        <v>6184</v>
      </c>
      <c r="L11" s="9">
        <v>5</v>
      </c>
      <c r="M11" s="9">
        <v>17877</v>
      </c>
      <c r="N11" s="24">
        <f t="shared" si="3"/>
        <v>0.6160429602282262</v>
      </c>
      <c r="O11" s="9">
        <v>8474</v>
      </c>
    </row>
    <row r="12" spans="2:15" ht="12.75">
      <c r="B12" s="8" t="s">
        <v>88</v>
      </c>
      <c r="C12" s="8" t="s">
        <v>90</v>
      </c>
      <c r="D12" s="9">
        <v>5790</v>
      </c>
      <c r="E12" s="9">
        <v>193</v>
      </c>
      <c r="F12" s="9">
        <v>48</v>
      </c>
      <c r="G12" s="10">
        <f t="shared" si="0"/>
        <v>0.24870466321243523</v>
      </c>
      <c r="H12" s="9">
        <v>145</v>
      </c>
      <c r="I12" s="9">
        <f t="shared" si="1"/>
        <v>120.625</v>
      </c>
      <c r="J12" s="9">
        <f t="shared" si="2"/>
        <v>30</v>
      </c>
      <c r="K12" s="9">
        <v>1014</v>
      </c>
      <c r="L12" s="9">
        <v>1</v>
      </c>
      <c r="M12" s="9">
        <v>10013</v>
      </c>
      <c r="N12" s="24">
        <f t="shared" si="3"/>
        <v>0.5782482772395885</v>
      </c>
      <c r="O12" s="9">
        <v>2202</v>
      </c>
    </row>
    <row r="13" spans="2:15" ht="12.75">
      <c r="B13" s="8" t="s">
        <v>84</v>
      </c>
      <c r="C13" s="8" t="s">
        <v>85</v>
      </c>
      <c r="D13" s="9">
        <v>25932</v>
      </c>
      <c r="E13" s="9">
        <v>1223</v>
      </c>
      <c r="F13" s="9">
        <v>299</v>
      </c>
      <c r="G13" s="10">
        <f t="shared" si="0"/>
        <v>0.24448078495502862</v>
      </c>
      <c r="H13" s="9">
        <v>924</v>
      </c>
      <c r="I13" s="9">
        <f t="shared" si="1"/>
        <v>86.72909698996655</v>
      </c>
      <c r="J13" s="9">
        <f t="shared" si="2"/>
        <v>21.203597710547832</v>
      </c>
      <c r="K13" s="9">
        <v>1301</v>
      </c>
      <c r="L13" s="9">
        <v>1</v>
      </c>
      <c r="M13" s="9">
        <v>49088</v>
      </c>
      <c r="N13" s="24">
        <f t="shared" si="3"/>
        <v>0.5282757496740548</v>
      </c>
      <c r="O13" s="9">
        <v>20391</v>
      </c>
    </row>
    <row r="14" spans="2:15" ht="12.75">
      <c r="B14" s="8" t="s">
        <v>328</v>
      </c>
      <c r="C14" s="8" t="s">
        <v>102</v>
      </c>
      <c r="D14" s="9">
        <v>59607</v>
      </c>
      <c r="E14" s="9">
        <v>445</v>
      </c>
      <c r="F14" s="9">
        <v>127</v>
      </c>
      <c r="G14" s="10">
        <f t="shared" si="0"/>
        <v>0.2853932584269663</v>
      </c>
      <c r="H14" s="9">
        <v>318</v>
      </c>
      <c r="I14" s="9">
        <f t="shared" si="1"/>
        <v>469.34645669291336</v>
      </c>
      <c r="J14" s="9">
        <f t="shared" si="2"/>
        <v>133.94831460674158</v>
      </c>
      <c r="K14" s="9">
        <v>51186</v>
      </c>
      <c r="L14" s="9">
        <v>1</v>
      </c>
      <c r="M14" s="9">
        <v>149312</v>
      </c>
      <c r="N14" s="24">
        <f t="shared" si="3"/>
        <v>0.39921104800685814</v>
      </c>
      <c r="O14" s="9">
        <v>3068</v>
      </c>
    </row>
    <row r="15" spans="2:15" ht="12.75">
      <c r="B15" s="8" t="s">
        <v>86</v>
      </c>
      <c r="C15" s="8" t="s">
        <v>92</v>
      </c>
      <c r="D15" s="9">
        <v>5865</v>
      </c>
      <c r="E15" s="9">
        <v>298</v>
      </c>
      <c r="F15" s="9">
        <v>104</v>
      </c>
      <c r="G15" s="10">
        <f t="shared" si="0"/>
        <v>0.348993288590604</v>
      </c>
      <c r="H15" s="9">
        <v>194</v>
      </c>
      <c r="I15" s="9">
        <f t="shared" si="1"/>
        <v>56.39423076923077</v>
      </c>
      <c r="J15" s="9">
        <f t="shared" si="2"/>
        <v>19.681208053691275</v>
      </c>
      <c r="K15" s="9">
        <v>861</v>
      </c>
      <c r="L15" s="9">
        <v>1</v>
      </c>
      <c r="M15" s="9">
        <v>17877</v>
      </c>
      <c r="N15" s="24">
        <f t="shared" si="3"/>
        <v>0.32807518039939587</v>
      </c>
      <c r="O15" s="9">
        <v>3487</v>
      </c>
    </row>
    <row r="16" spans="2:15" ht="12.75">
      <c r="B16" s="8" t="s">
        <v>331</v>
      </c>
      <c r="C16" s="8" t="s">
        <v>93</v>
      </c>
      <c r="D16" s="9">
        <v>21657</v>
      </c>
      <c r="E16" s="9">
        <v>821</v>
      </c>
      <c r="F16" s="9">
        <v>305</v>
      </c>
      <c r="G16" s="10">
        <f t="shared" si="0"/>
        <v>0.37149817295980514</v>
      </c>
      <c r="H16" s="9">
        <v>516</v>
      </c>
      <c r="I16" s="9">
        <f t="shared" si="1"/>
        <v>71.00655737704918</v>
      </c>
      <c r="J16" s="9">
        <f t="shared" si="2"/>
        <v>26.37880633373934</v>
      </c>
      <c r="K16" s="9">
        <v>620</v>
      </c>
      <c r="L16" s="9">
        <v>1</v>
      </c>
      <c r="M16" s="9">
        <v>66720</v>
      </c>
      <c r="N16" s="24">
        <f t="shared" si="3"/>
        <v>0.3245953237410072</v>
      </c>
      <c r="O16" s="9">
        <v>14911</v>
      </c>
    </row>
    <row r="17" spans="2:15" ht="12.75">
      <c r="B17" s="8" t="s">
        <v>94</v>
      </c>
      <c r="C17" s="8" t="s">
        <v>95</v>
      </c>
      <c r="D17" s="9">
        <v>12840</v>
      </c>
      <c r="E17" s="9">
        <v>336</v>
      </c>
      <c r="F17" s="9">
        <v>115</v>
      </c>
      <c r="G17" s="10">
        <f t="shared" si="0"/>
        <v>0.34226190476190477</v>
      </c>
      <c r="H17" s="9">
        <v>221</v>
      </c>
      <c r="I17" s="9">
        <f t="shared" si="1"/>
        <v>111.65217391304348</v>
      </c>
      <c r="J17" s="9">
        <f t="shared" si="2"/>
        <v>38.214285714285715</v>
      </c>
      <c r="K17" s="9">
        <v>2475</v>
      </c>
      <c r="L17" s="9">
        <v>1</v>
      </c>
      <c r="M17" s="9">
        <v>40830</v>
      </c>
      <c r="N17" s="24">
        <f t="shared" si="3"/>
        <v>0.3144746509919177</v>
      </c>
      <c r="O17" s="9">
        <v>11728</v>
      </c>
    </row>
    <row r="18" spans="2:15" ht="12.75">
      <c r="B18" s="8" t="s">
        <v>96</v>
      </c>
      <c r="C18" s="8" t="s">
        <v>97</v>
      </c>
      <c r="D18" s="9">
        <v>1619</v>
      </c>
      <c r="E18" s="9">
        <v>57</v>
      </c>
      <c r="F18" s="9">
        <v>22</v>
      </c>
      <c r="G18" s="10">
        <f t="shared" si="0"/>
        <v>0.38596491228070173</v>
      </c>
      <c r="H18" s="9">
        <v>35</v>
      </c>
      <c r="I18" s="9">
        <f t="shared" si="1"/>
        <v>73.5909090909091</v>
      </c>
      <c r="J18" s="9">
        <f t="shared" si="2"/>
        <v>28.403508771929825</v>
      </c>
      <c r="K18" s="9">
        <v>334</v>
      </c>
      <c r="L18" s="9">
        <v>1</v>
      </c>
      <c r="M18" s="9">
        <v>10351</v>
      </c>
      <c r="N18" s="24">
        <f t="shared" si="3"/>
        <v>0.15641000869481209</v>
      </c>
      <c r="O18" s="9">
        <v>1381</v>
      </c>
    </row>
    <row r="19" spans="2:15" ht="12.75">
      <c r="B19" s="8" t="s">
        <v>98</v>
      </c>
      <c r="C19" s="8" t="s">
        <v>99</v>
      </c>
      <c r="D19" s="9">
        <v>6460</v>
      </c>
      <c r="E19" s="9">
        <v>63</v>
      </c>
      <c r="F19" s="9">
        <v>8</v>
      </c>
      <c r="G19" s="10">
        <f t="shared" si="0"/>
        <v>0.12698412698412698</v>
      </c>
      <c r="H19" s="9">
        <v>55</v>
      </c>
      <c r="I19" s="9">
        <f t="shared" si="1"/>
        <v>807.5</v>
      </c>
      <c r="J19" s="9">
        <f t="shared" si="2"/>
        <v>102.53968253968254</v>
      </c>
      <c r="K19" s="9">
        <v>2314</v>
      </c>
      <c r="L19" s="9">
        <v>16</v>
      </c>
      <c r="M19" s="9">
        <v>51178</v>
      </c>
      <c r="N19" s="24">
        <f t="shared" si="3"/>
        <v>0.12622611278283638</v>
      </c>
      <c r="O19" s="9">
        <v>1836</v>
      </c>
    </row>
    <row r="20" spans="2:15" ht="12.75">
      <c r="B20" s="8" t="s">
        <v>100</v>
      </c>
      <c r="C20" s="8" t="s">
        <v>101</v>
      </c>
      <c r="D20" s="9">
        <v>3490</v>
      </c>
      <c r="E20" s="9">
        <v>141</v>
      </c>
      <c r="F20" s="9">
        <v>54</v>
      </c>
      <c r="G20" s="10">
        <f t="shared" si="0"/>
        <v>0.3829787234042553</v>
      </c>
      <c r="H20" s="9">
        <v>87</v>
      </c>
      <c r="I20" s="9">
        <f t="shared" si="1"/>
        <v>64.62962962962963</v>
      </c>
      <c r="J20" s="9">
        <f t="shared" si="2"/>
        <v>24.75177304964539</v>
      </c>
      <c r="K20" s="9">
        <v>783</v>
      </c>
      <c r="L20" s="9">
        <v>1</v>
      </c>
      <c r="M20" s="9">
        <v>30494</v>
      </c>
      <c r="N20" s="24">
        <f t="shared" si="3"/>
        <v>0.11444874401521611</v>
      </c>
      <c r="O20" s="9">
        <v>2447</v>
      </c>
    </row>
    <row r="21" spans="2:15" ht="12.75">
      <c r="B21" s="8" t="s">
        <v>86</v>
      </c>
      <c r="C21" s="8" t="s">
        <v>110</v>
      </c>
      <c r="D21" s="9">
        <v>1664</v>
      </c>
      <c r="E21" s="9">
        <v>88</v>
      </c>
      <c r="F21" s="9">
        <v>45</v>
      </c>
      <c r="G21" s="10">
        <f t="shared" si="0"/>
        <v>0.5113636363636364</v>
      </c>
      <c r="H21" s="9">
        <v>43</v>
      </c>
      <c r="I21" s="9">
        <f t="shared" si="1"/>
        <v>36.977777777777774</v>
      </c>
      <c r="J21" s="9">
        <f t="shared" si="2"/>
        <v>18.90909090909091</v>
      </c>
      <c r="K21" s="9">
        <v>214</v>
      </c>
      <c r="L21" s="9">
        <v>1</v>
      </c>
      <c r="M21" s="9">
        <v>17877</v>
      </c>
      <c r="N21" s="24">
        <f t="shared" si="3"/>
        <v>0.09308049449012698</v>
      </c>
      <c r="O21" s="9">
        <v>1051</v>
      </c>
    </row>
    <row r="22" spans="2:15" ht="12.75">
      <c r="B22" s="8" t="s">
        <v>328</v>
      </c>
      <c r="C22" s="8" t="s">
        <v>104</v>
      </c>
      <c r="D22" s="9">
        <v>13378</v>
      </c>
      <c r="E22" s="9">
        <v>339</v>
      </c>
      <c r="F22" s="9">
        <v>131</v>
      </c>
      <c r="G22" s="10">
        <f t="shared" si="0"/>
        <v>0.3864306784660767</v>
      </c>
      <c r="H22" s="9">
        <v>208</v>
      </c>
      <c r="I22" s="9">
        <f t="shared" si="1"/>
        <v>102.12213740458016</v>
      </c>
      <c r="J22" s="9">
        <f t="shared" si="2"/>
        <v>39.46312684365782</v>
      </c>
      <c r="K22" s="9">
        <v>2368</v>
      </c>
      <c r="L22" s="9">
        <v>1</v>
      </c>
      <c r="M22" s="9">
        <v>149312</v>
      </c>
      <c r="N22" s="24">
        <f t="shared" si="3"/>
        <v>0.08959762108872696</v>
      </c>
      <c r="O22" s="9">
        <v>7600</v>
      </c>
    </row>
    <row r="23" spans="2:15" ht="12.75">
      <c r="B23" s="8" t="s">
        <v>82</v>
      </c>
      <c r="C23" s="8" t="s">
        <v>103</v>
      </c>
      <c r="D23" s="9">
        <v>5572</v>
      </c>
      <c r="E23" s="9">
        <v>225</v>
      </c>
      <c r="F23" s="9">
        <v>69</v>
      </c>
      <c r="G23" s="10">
        <f t="shared" si="0"/>
        <v>0.30666666666666664</v>
      </c>
      <c r="H23" s="9">
        <v>156</v>
      </c>
      <c r="I23" s="9">
        <f t="shared" si="1"/>
        <v>80.7536231884058</v>
      </c>
      <c r="J23" s="9">
        <f t="shared" si="2"/>
        <v>24.764444444444443</v>
      </c>
      <c r="K23" s="9">
        <v>667</v>
      </c>
      <c r="L23" s="9">
        <v>1</v>
      </c>
      <c r="M23" s="9">
        <v>68336</v>
      </c>
      <c r="N23" s="24">
        <f t="shared" si="3"/>
        <v>0.08153828143291969</v>
      </c>
      <c r="O23" s="9">
        <v>4017</v>
      </c>
    </row>
    <row r="24" spans="2:15" ht="12.75">
      <c r="B24" s="8" t="s">
        <v>328</v>
      </c>
      <c r="C24" s="8" t="s">
        <v>105</v>
      </c>
      <c r="D24" s="9">
        <v>8309</v>
      </c>
      <c r="E24" s="9">
        <v>455</v>
      </c>
      <c r="F24" s="9">
        <v>25</v>
      </c>
      <c r="G24" s="10">
        <f t="shared" si="0"/>
        <v>0.054945054945054944</v>
      </c>
      <c r="H24" s="9">
        <v>430</v>
      </c>
      <c r="I24" s="9">
        <f t="shared" si="1"/>
        <v>332.36</v>
      </c>
      <c r="J24" s="9">
        <f t="shared" si="2"/>
        <v>18.26153846153846</v>
      </c>
      <c r="K24" s="9">
        <v>1649</v>
      </c>
      <c r="L24" s="9">
        <v>1</v>
      </c>
      <c r="M24" s="9">
        <v>149312</v>
      </c>
      <c r="N24" s="24">
        <f t="shared" si="3"/>
        <v>0.05564857479639949</v>
      </c>
      <c r="O24" s="9">
        <v>4654</v>
      </c>
    </row>
    <row r="25" spans="2:15" ht="12.75">
      <c r="B25" s="8" t="s">
        <v>327</v>
      </c>
      <c r="C25" s="8" t="s">
        <v>106</v>
      </c>
      <c r="D25" s="9">
        <v>3882</v>
      </c>
      <c r="E25" s="9">
        <v>180</v>
      </c>
      <c r="F25" s="9">
        <v>59</v>
      </c>
      <c r="G25" s="10">
        <f t="shared" si="0"/>
        <v>0.3277777777777778</v>
      </c>
      <c r="H25" s="9">
        <v>121</v>
      </c>
      <c r="I25" s="9">
        <f t="shared" si="1"/>
        <v>65.79661016949153</v>
      </c>
      <c r="J25" s="9">
        <f t="shared" si="2"/>
        <v>21.566666666666666</v>
      </c>
      <c r="K25" s="9">
        <v>632</v>
      </c>
      <c r="L25" s="9">
        <v>1</v>
      </c>
      <c r="M25" s="9">
        <v>75607</v>
      </c>
      <c r="N25" s="24">
        <f t="shared" si="3"/>
        <v>0.05134445223325883</v>
      </c>
      <c r="O25" s="9">
        <v>2202</v>
      </c>
    </row>
    <row r="26" spans="2:15" ht="12.75">
      <c r="B26" s="8" t="s">
        <v>108</v>
      </c>
      <c r="C26" s="8" t="s">
        <v>109</v>
      </c>
      <c r="D26" s="9">
        <v>1354</v>
      </c>
      <c r="E26" s="9">
        <v>265</v>
      </c>
      <c r="F26" s="9">
        <v>109</v>
      </c>
      <c r="G26" s="10">
        <f t="shared" si="0"/>
        <v>0.41132075471698115</v>
      </c>
      <c r="H26" s="9">
        <v>156</v>
      </c>
      <c r="I26" s="9">
        <f t="shared" si="1"/>
        <v>12.422018348623853</v>
      </c>
      <c r="J26" s="9">
        <f t="shared" si="2"/>
        <v>5.109433962264151</v>
      </c>
      <c r="K26" s="9">
        <v>56</v>
      </c>
      <c r="L26" s="9">
        <v>1</v>
      </c>
      <c r="M26" s="9">
        <v>33159</v>
      </c>
      <c r="N26" s="24">
        <f t="shared" si="3"/>
        <v>0.040833559516270095</v>
      </c>
      <c r="O26" s="9">
        <v>835</v>
      </c>
    </row>
    <row r="27" spans="2:15" ht="12.75">
      <c r="B27" s="8" t="s">
        <v>86</v>
      </c>
      <c r="C27" s="8" t="s">
        <v>107</v>
      </c>
      <c r="D27" s="9">
        <v>672</v>
      </c>
      <c r="E27" s="9">
        <v>25</v>
      </c>
      <c r="F27" s="9">
        <v>9</v>
      </c>
      <c r="G27" s="10">
        <f t="shared" si="0"/>
        <v>0.36</v>
      </c>
      <c r="H27" s="9">
        <v>16</v>
      </c>
      <c r="I27" s="9">
        <f t="shared" si="1"/>
        <v>74.66666666666667</v>
      </c>
      <c r="J27" s="9">
        <f t="shared" si="2"/>
        <v>26.88</v>
      </c>
      <c r="K27" s="9">
        <v>306</v>
      </c>
      <c r="L27" s="9">
        <v>1</v>
      </c>
      <c r="M27" s="9">
        <v>17877</v>
      </c>
      <c r="N27" s="24">
        <f t="shared" si="3"/>
        <v>0.037590199697935894</v>
      </c>
      <c r="O27" s="9">
        <v>362</v>
      </c>
    </row>
    <row r="28" spans="2:15" ht="12.75">
      <c r="B28" s="8" t="s">
        <v>22</v>
      </c>
      <c r="C28" s="8" t="s">
        <v>111</v>
      </c>
      <c r="D28" s="9">
        <v>681</v>
      </c>
      <c r="E28" s="9">
        <v>11</v>
      </c>
      <c r="F28" s="9">
        <v>2</v>
      </c>
      <c r="G28" s="10">
        <f t="shared" si="0"/>
        <v>0.18181818181818182</v>
      </c>
      <c r="H28" s="9">
        <v>9</v>
      </c>
      <c r="I28" s="9">
        <f t="shared" si="1"/>
        <v>340.5</v>
      </c>
      <c r="J28" s="9">
        <f t="shared" si="2"/>
        <v>61.90909090909091</v>
      </c>
      <c r="K28" s="9">
        <v>394</v>
      </c>
      <c r="L28" s="9">
        <v>287</v>
      </c>
      <c r="M28" s="9">
        <v>18194</v>
      </c>
      <c r="N28" s="24">
        <f t="shared" si="3"/>
        <v>0.037429921952291965</v>
      </c>
      <c r="O28" s="9">
        <v>269</v>
      </c>
    </row>
    <row r="29" spans="2:15" ht="12.75">
      <c r="B29" s="8" t="s">
        <v>31</v>
      </c>
      <c r="C29" s="8" t="s">
        <v>117</v>
      </c>
      <c r="D29" s="9">
        <v>821</v>
      </c>
      <c r="E29" s="9">
        <v>93</v>
      </c>
      <c r="F29" s="9">
        <v>28</v>
      </c>
      <c r="G29" s="10">
        <f t="shared" si="0"/>
        <v>0.3010752688172043</v>
      </c>
      <c r="H29" s="9">
        <v>65</v>
      </c>
      <c r="I29" s="9">
        <f t="shared" si="1"/>
        <v>29.321428571428573</v>
      </c>
      <c r="J29" s="9">
        <f t="shared" si="2"/>
        <v>8.827956989247312</v>
      </c>
      <c r="K29" s="9">
        <v>154</v>
      </c>
      <c r="L29" s="9">
        <v>1</v>
      </c>
      <c r="M29" s="9">
        <v>28172</v>
      </c>
      <c r="N29" s="24">
        <f t="shared" si="3"/>
        <v>0.029142410904444128</v>
      </c>
      <c r="O29" s="9">
        <v>449</v>
      </c>
    </row>
    <row r="30" spans="2:15" ht="12.75">
      <c r="B30" s="8" t="s">
        <v>108</v>
      </c>
      <c r="C30" s="8" t="s">
        <v>112</v>
      </c>
      <c r="D30" s="9">
        <v>836</v>
      </c>
      <c r="E30" s="9">
        <v>140</v>
      </c>
      <c r="F30" s="9">
        <v>35</v>
      </c>
      <c r="G30" s="10">
        <f t="shared" si="0"/>
        <v>0.25</v>
      </c>
      <c r="H30" s="9">
        <v>105</v>
      </c>
      <c r="I30" s="9">
        <f t="shared" si="1"/>
        <v>23.885714285714286</v>
      </c>
      <c r="J30" s="9">
        <f t="shared" si="2"/>
        <v>5.9714285714285715</v>
      </c>
      <c r="K30" s="9">
        <v>256</v>
      </c>
      <c r="L30" s="9">
        <v>1</v>
      </c>
      <c r="M30" s="9">
        <v>33159</v>
      </c>
      <c r="N30" s="24">
        <f t="shared" si="3"/>
        <v>0.025211858017431164</v>
      </c>
      <c r="O30" s="9">
        <v>700</v>
      </c>
    </row>
    <row r="31" spans="2:15" ht="12.75">
      <c r="B31" s="8" t="s">
        <v>113</v>
      </c>
      <c r="C31" s="8" t="s">
        <v>114</v>
      </c>
      <c r="D31" s="9">
        <v>1072</v>
      </c>
      <c r="E31" s="9">
        <v>291</v>
      </c>
      <c r="F31" s="9">
        <v>84</v>
      </c>
      <c r="G31" s="10">
        <f t="shared" si="0"/>
        <v>0.28865979381443296</v>
      </c>
      <c r="H31" s="9">
        <v>207</v>
      </c>
      <c r="I31" s="9">
        <f t="shared" si="1"/>
        <v>12.761904761904763</v>
      </c>
      <c r="J31" s="9">
        <f t="shared" si="2"/>
        <v>3.683848797250859</v>
      </c>
      <c r="K31" s="9">
        <v>195</v>
      </c>
      <c r="L31" s="9">
        <v>1</v>
      </c>
      <c r="M31" s="9">
        <v>52738</v>
      </c>
      <c r="N31" s="24">
        <f t="shared" si="3"/>
        <v>0.020326899010201373</v>
      </c>
      <c r="O31" s="9">
        <v>887</v>
      </c>
    </row>
    <row r="32" spans="2:15" ht="12.75">
      <c r="B32" s="8" t="s">
        <v>86</v>
      </c>
      <c r="C32" s="8" t="s">
        <v>115</v>
      </c>
      <c r="D32" s="9">
        <v>314</v>
      </c>
      <c r="E32" s="9">
        <v>12</v>
      </c>
      <c r="F32" s="9">
        <v>5</v>
      </c>
      <c r="G32" s="10">
        <f t="shared" si="0"/>
        <v>0.4166666666666667</v>
      </c>
      <c r="H32" s="9">
        <v>7</v>
      </c>
      <c r="I32" s="9">
        <f t="shared" si="1"/>
        <v>62.8</v>
      </c>
      <c r="J32" s="9">
        <f t="shared" si="2"/>
        <v>26.166666666666668</v>
      </c>
      <c r="K32" s="9">
        <v>189</v>
      </c>
      <c r="L32" s="9">
        <v>1</v>
      </c>
      <c r="M32" s="9">
        <v>17877</v>
      </c>
      <c r="N32" s="24">
        <f t="shared" si="3"/>
        <v>0.017564468311237903</v>
      </c>
      <c r="O32" s="9">
        <v>273</v>
      </c>
    </row>
    <row r="33" spans="2:15" ht="12.75">
      <c r="B33" s="8" t="s">
        <v>328</v>
      </c>
      <c r="C33" s="8" t="s">
        <v>119</v>
      </c>
      <c r="D33" s="9">
        <v>2019</v>
      </c>
      <c r="E33" s="9">
        <v>67</v>
      </c>
      <c r="F33" s="9">
        <v>22</v>
      </c>
      <c r="G33" s="10">
        <f t="shared" si="0"/>
        <v>0.3283582089552239</v>
      </c>
      <c r="H33" s="9">
        <v>45</v>
      </c>
      <c r="I33" s="9">
        <f t="shared" si="1"/>
        <v>91.77272727272727</v>
      </c>
      <c r="J33" s="9">
        <f t="shared" si="2"/>
        <v>30.134328358208954</v>
      </c>
      <c r="K33" s="9">
        <v>390</v>
      </c>
      <c r="L33" s="9">
        <v>1</v>
      </c>
      <c r="M33" s="9">
        <v>149312</v>
      </c>
      <c r="N33" s="24">
        <f t="shared" si="3"/>
        <v>0.013522021003000428</v>
      </c>
      <c r="O33" s="9">
        <v>708</v>
      </c>
    </row>
    <row r="34" spans="2:15" ht="12.75">
      <c r="B34" s="8" t="s">
        <v>329</v>
      </c>
      <c r="C34" s="8" t="s">
        <v>118</v>
      </c>
      <c r="D34" s="9">
        <v>2860</v>
      </c>
      <c r="E34" s="9">
        <v>31</v>
      </c>
      <c r="F34" s="9">
        <v>13</v>
      </c>
      <c r="G34" s="10">
        <f t="shared" si="0"/>
        <v>0.41935483870967744</v>
      </c>
      <c r="H34" s="9">
        <v>18</v>
      </c>
      <c r="I34" s="9">
        <f t="shared" si="1"/>
        <v>220</v>
      </c>
      <c r="J34" s="9">
        <f t="shared" si="2"/>
        <v>92.25806451612904</v>
      </c>
      <c r="K34" s="9">
        <v>953</v>
      </c>
      <c r="L34" s="9">
        <v>1</v>
      </c>
      <c r="M34" s="9">
        <v>229185</v>
      </c>
      <c r="N34" s="24">
        <f t="shared" si="3"/>
        <v>0.01247900167986561</v>
      </c>
      <c r="O34" s="9">
        <v>1668</v>
      </c>
    </row>
    <row r="35" spans="2:15" ht="12.75">
      <c r="B35" s="8" t="s">
        <v>31</v>
      </c>
      <c r="C35" s="8" t="s">
        <v>116</v>
      </c>
      <c r="D35" s="9">
        <v>341</v>
      </c>
      <c r="E35" s="9">
        <v>20</v>
      </c>
      <c r="F35" s="9">
        <v>12</v>
      </c>
      <c r="G35" s="10">
        <f t="shared" si="0"/>
        <v>0.6</v>
      </c>
      <c r="H35" s="9">
        <v>8</v>
      </c>
      <c r="I35" s="9">
        <f t="shared" si="1"/>
        <v>28.416666666666668</v>
      </c>
      <c r="J35" s="9">
        <f t="shared" si="2"/>
        <v>17.05</v>
      </c>
      <c r="K35" s="9">
        <v>152</v>
      </c>
      <c r="L35" s="9">
        <v>1</v>
      </c>
      <c r="M35" s="9">
        <v>28172</v>
      </c>
      <c r="N35" s="24">
        <f t="shared" si="3"/>
        <v>0.012104216953002981</v>
      </c>
      <c r="O35" s="9">
        <v>318</v>
      </c>
    </row>
    <row r="36" spans="2:15" ht="12.75">
      <c r="B36" s="8" t="s">
        <v>331</v>
      </c>
      <c r="C36" s="8" t="s">
        <v>126</v>
      </c>
      <c r="D36" s="9">
        <v>694</v>
      </c>
      <c r="E36" s="9">
        <v>37</v>
      </c>
      <c r="F36" s="9">
        <v>23</v>
      </c>
      <c r="G36" s="10">
        <f aca="true" t="shared" si="4" ref="G36:G67">F36/E36</f>
        <v>0.6216216216216216</v>
      </c>
      <c r="H36" s="9">
        <v>14</v>
      </c>
      <c r="I36" s="9">
        <f aca="true" t="shared" si="5" ref="I36:I56">D36/F36</f>
        <v>30.17391304347826</v>
      </c>
      <c r="J36" s="9">
        <f aca="true" t="shared" si="6" ref="J36:J56">D36/E36</f>
        <v>18.756756756756758</v>
      </c>
      <c r="K36" s="9">
        <v>89</v>
      </c>
      <c r="L36" s="9">
        <v>1</v>
      </c>
      <c r="M36" s="9">
        <v>66720</v>
      </c>
      <c r="N36" s="24">
        <f aca="true" t="shared" si="7" ref="N36:N67">D36/M36</f>
        <v>0.01040167865707434</v>
      </c>
      <c r="O36" s="9">
        <v>181</v>
      </c>
    </row>
    <row r="37" spans="2:15" ht="12.75">
      <c r="B37" s="8" t="s">
        <v>29</v>
      </c>
      <c r="C37" s="8" t="s">
        <v>121</v>
      </c>
      <c r="D37" s="9">
        <v>679</v>
      </c>
      <c r="E37" s="9">
        <v>227</v>
      </c>
      <c r="F37" s="9">
        <v>20</v>
      </c>
      <c r="G37" s="10">
        <f t="shared" si="4"/>
        <v>0.0881057268722467</v>
      </c>
      <c r="H37" s="9">
        <v>207</v>
      </c>
      <c r="I37" s="9">
        <f t="shared" si="5"/>
        <v>33.95</v>
      </c>
      <c r="J37" s="9">
        <f t="shared" si="6"/>
        <v>2.9911894273127753</v>
      </c>
      <c r="K37" s="9">
        <v>304</v>
      </c>
      <c r="L37" s="9">
        <v>1</v>
      </c>
      <c r="M37" s="9">
        <v>115443</v>
      </c>
      <c r="N37" s="24">
        <f t="shared" si="7"/>
        <v>0.00588169053125785</v>
      </c>
      <c r="O37" s="9">
        <v>558</v>
      </c>
    </row>
    <row r="38" spans="2:15" ht="12.75">
      <c r="B38" s="8" t="s">
        <v>29</v>
      </c>
      <c r="C38" s="8" t="s">
        <v>124</v>
      </c>
      <c r="D38" s="9">
        <v>665</v>
      </c>
      <c r="E38" s="9">
        <v>81</v>
      </c>
      <c r="F38" s="9">
        <v>21</v>
      </c>
      <c r="G38" s="10">
        <f t="shared" si="4"/>
        <v>0.25925925925925924</v>
      </c>
      <c r="H38" s="9">
        <v>60</v>
      </c>
      <c r="I38" s="9">
        <f t="shared" si="5"/>
        <v>31.666666666666668</v>
      </c>
      <c r="J38" s="9">
        <f t="shared" si="6"/>
        <v>8.209876543209877</v>
      </c>
      <c r="K38" s="9">
        <v>342</v>
      </c>
      <c r="L38" s="9">
        <v>1</v>
      </c>
      <c r="M38" s="9">
        <v>115443</v>
      </c>
      <c r="N38" s="24">
        <f t="shared" si="7"/>
        <v>0.0057604185615411935</v>
      </c>
      <c r="O38" s="9">
        <v>386</v>
      </c>
    </row>
    <row r="39" spans="2:15" ht="12.75">
      <c r="B39" s="8" t="s">
        <v>113</v>
      </c>
      <c r="C39" s="8" t="s">
        <v>120</v>
      </c>
      <c r="D39" s="9">
        <v>300</v>
      </c>
      <c r="E39" s="9">
        <v>47</v>
      </c>
      <c r="F39" s="9">
        <v>10</v>
      </c>
      <c r="G39" s="10">
        <f t="shared" si="4"/>
        <v>0.2127659574468085</v>
      </c>
      <c r="H39" s="9">
        <v>37</v>
      </c>
      <c r="I39" s="9">
        <f t="shared" si="5"/>
        <v>30</v>
      </c>
      <c r="J39" s="9">
        <f t="shared" si="6"/>
        <v>6.382978723404255</v>
      </c>
      <c r="K39" s="9">
        <v>66</v>
      </c>
      <c r="L39" s="9">
        <v>1</v>
      </c>
      <c r="M39" s="9">
        <v>52738</v>
      </c>
      <c r="N39" s="24">
        <f t="shared" si="7"/>
        <v>0.005688497857332474</v>
      </c>
      <c r="O39" s="9">
        <v>255</v>
      </c>
    </row>
    <row r="40" spans="2:15" ht="12.75">
      <c r="B40" s="8" t="s">
        <v>113</v>
      </c>
      <c r="C40" s="8" t="s">
        <v>122</v>
      </c>
      <c r="D40" s="9">
        <v>257</v>
      </c>
      <c r="E40" s="9">
        <v>101</v>
      </c>
      <c r="F40" s="9">
        <v>7</v>
      </c>
      <c r="G40" s="10">
        <f t="shared" si="4"/>
        <v>0.06930693069306931</v>
      </c>
      <c r="H40" s="9">
        <v>94</v>
      </c>
      <c r="I40" s="9">
        <f t="shared" si="5"/>
        <v>36.714285714285715</v>
      </c>
      <c r="J40" s="9">
        <f t="shared" si="6"/>
        <v>2.5445544554455446</v>
      </c>
      <c r="K40" s="9">
        <v>123</v>
      </c>
      <c r="L40" s="9">
        <v>1</v>
      </c>
      <c r="M40" s="9">
        <v>52738</v>
      </c>
      <c r="N40" s="24">
        <f t="shared" si="7"/>
        <v>0.004873146497781486</v>
      </c>
      <c r="O40" s="9">
        <v>186</v>
      </c>
    </row>
    <row r="41" spans="2:15" ht="12.75">
      <c r="B41" s="8" t="s">
        <v>328</v>
      </c>
      <c r="C41" s="8" t="s">
        <v>123</v>
      </c>
      <c r="D41" s="9">
        <v>626</v>
      </c>
      <c r="E41" s="9">
        <v>21</v>
      </c>
      <c r="F41" s="9">
        <v>13</v>
      </c>
      <c r="G41" s="10">
        <f t="shared" si="4"/>
        <v>0.6190476190476191</v>
      </c>
      <c r="H41" s="9">
        <v>8</v>
      </c>
      <c r="I41" s="9">
        <f t="shared" si="5"/>
        <v>48.15384615384615</v>
      </c>
      <c r="J41" s="9">
        <f t="shared" si="6"/>
        <v>29.80952380952381</v>
      </c>
      <c r="K41" s="9">
        <v>264</v>
      </c>
      <c r="L41" s="9">
        <v>1</v>
      </c>
      <c r="M41" s="9">
        <v>149312</v>
      </c>
      <c r="N41" s="24">
        <f t="shared" si="7"/>
        <v>0.004192563223317617</v>
      </c>
      <c r="O41" s="9">
        <v>350</v>
      </c>
    </row>
    <row r="42" spans="2:15" ht="12.75">
      <c r="B42" s="8" t="s">
        <v>331</v>
      </c>
      <c r="C42" s="8" t="s">
        <v>125</v>
      </c>
      <c r="D42" s="9">
        <v>222</v>
      </c>
      <c r="E42" s="9">
        <v>89</v>
      </c>
      <c r="F42" s="9">
        <v>9</v>
      </c>
      <c r="G42" s="10">
        <f t="shared" si="4"/>
        <v>0.10112359550561797</v>
      </c>
      <c r="H42" s="9">
        <v>80</v>
      </c>
      <c r="I42" s="9">
        <f t="shared" si="5"/>
        <v>24.666666666666668</v>
      </c>
      <c r="J42" s="9">
        <f t="shared" si="6"/>
        <v>2.49438202247191</v>
      </c>
      <c r="K42" s="9">
        <v>92</v>
      </c>
      <c r="L42" s="9">
        <v>2</v>
      </c>
      <c r="M42" s="9">
        <v>66720</v>
      </c>
      <c r="N42" s="24">
        <f t="shared" si="7"/>
        <v>0.0033273381294964027</v>
      </c>
      <c r="O42" s="9">
        <v>92</v>
      </c>
    </row>
    <row r="43" spans="2:15" ht="12.75">
      <c r="B43" s="8" t="s">
        <v>328</v>
      </c>
      <c r="C43" s="8" t="s">
        <v>127</v>
      </c>
      <c r="D43" s="9">
        <v>380</v>
      </c>
      <c r="E43" s="9">
        <v>37</v>
      </c>
      <c r="F43" s="9">
        <v>8</v>
      </c>
      <c r="G43" s="10">
        <f t="shared" si="4"/>
        <v>0.21621621621621623</v>
      </c>
      <c r="H43" s="9">
        <v>29</v>
      </c>
      <c r="I43" s="9">
        <f t="shared" si="5"/>
        <v>47.5</v>
      </c>
      <c r="J43" s="9">
        <f t="shared" si="6"/>
        <v>10.27027027027027</v>
      </c>
      <c r="K43" s="9">
        <v>263</v>
      </c>
      <c r="L43" s="9">
        <v>1</v>
      </c>
      <c r="M43" s="9">
        <v>149312</v>
      </c>
      <c r="N43" s="24">
        <f t="shared" si="7"/>
        <v>0.002545006429489927</v>
      </c>
      <c r="O43" s="9">
        <v>275</v>
      </c>
    </row>
    <row r="44" spans="2:15" ht="12.75">
      <c r="B44" s="8" t="s">
        <v>108</v>
      </c>
      <c r="C44" s="8" t="s">
        <v>128</v>
      </c>
      <c r="D44" s="9">
        <v>59</v>
      </c>
      <c r="E44" s="9">
        <v>14</v>
      </c>
      <c r="F44" s="9">
        <v>4</v>
      </c>
      <c r="G44" s="10">
        <f t="shared" si="4"/>
        <v>0.2857142857142857</v>
      </c>
      <c r="H44" s="9">
        <v>10</v>
      </c>
      <c r="I44" s="9">
        <f t="shared" si="5"/>
        <v>14.75</v>
      </c>
      <c r="J44" s="9">
        <f t="shared" si="6"/>
        <v>4.214285714285714</v>
      </c>
      <c r="K44" s="9">
        <v>34</v>
      </c>
      <c r="L44" s="9">
        <v>2</v>
      </c>
      <c r="M44" s="9">
        <v>33159</v>
      </c>
      <c r="N44" s="24">
        <f t="shared" si="7"/>
        <v>0.0017793057691727736</v>
      </c>
      <c r="O44" s="9">
        <v>38</v>
      </c>
    </row>
    <row r="45" spans="2:15" ht="12.75">
      <c r="B45" s="8" t="s">
        <v>329</v>
      </c>
      <c r="C45" s="8" t="s">
        <v>129</v>
      </c>
      <c r="D45" s="9">
        <v>348</v>
      </c>
      <c r="E45" s="9">
        <v>30</v>
      </c>
      <c r="F45" s="9">
        <v>7</v>
      </c>
      <c r="G45" s="10">
        <f t="shared" si="4"/>
        <v>0.23333333333333334</v>
      </c>
      <c r="H45" s="9">
        <v>23</v>
      </c>
      <c r="I45" s="9">
        <f t="shared" si="5"/>
        <v>49.714285714285715</v>
      </c>
      <c r="J45" s="9">
        <f t="shared" si="6"/>
        <v>11.6</v>
      </c>
      <c r="K45" s="9">
        <v>153</v>
      </c>
      <c r="L45" s="9">
        <v>1</v>
      </c>
      <c r="M45" s="9">
        <v>229185</v>
      </c>
      <c r="N45" s="24">
        <f t="shared" si="7"/>
        <v>0.0015184239806270044</v>
      </c>
      <c r="O45" s="9">
        <v>259</v>
      </c>
    </row>
    <row r="46" spans="2:15" ht="12.75">
      <c r="B46" s="8" t="s">
        <v>327</v>
      </c>
      <c r="C46" s="8" t="s">
        <v>131</v>
      </c>
      <c r="D46" s="9">
        <v>110</v>
      </c>
      <c r="E46" s="9">
        <v>59</v>
      </c>
      <c r="F46" s="9">
        <v>9</v>
      </c>
      <c r="G46" s="10">
        <f t="shared" si="4"/>
        <v>0.15254237288135594</v>
      </c>
      <c r="H46" s="9">
        <v>50</v>
      </c>
      <c r="I46" s="9">
        <f t="shared" si="5"/>
        <v>12.222222222222221</v>
      </c>
      <c r="J46" s="9">
        <f t="shared" si="6"/>
        <v>1.8644067796610169</v>
      </c>
      <c r="K46" s="9">
        <v>33</v>
      </c>
      <c r="L46" s="9">
        <v>1</v>
      </c>
      <c r="M46" s="9">
        <v>75607</v>
      </c>
      <c r="N46" s="24">
        <f t="shared" si="7"/>
        <v>0.001454891742828045</v>
      </c>
      <c r="O46" s="9">
        <v>75</v>
      </c>
    </row>
    <row r="47" spans="2:15" ht="12.75">
      <c r="B47" s="8" t="s">
        <v>327</v>
      </c>
      <c r="C47" s="8" t="s">
        <v>132</v>
      </c>
      <c r="D47" s="9">
        <v>107</v>
      </c>
      <c r="E47" s="9">
        <v>97</v>
      </c>
      <c r="F47" s="9">
        <v>15</v>
      </c>
      <c r="G47" s="10">
        <f t="shared" si="4"/>
        <v>0.15463917525773196</v>
      </c>
      <c r="H47" s="9">
        <v>82</v>
      </c>
      <c r="I47" s="9">
        <f t="shared" si="5"/>
        <v>7.133333333333334</v>
      </c>
      <c r="J47" s="9">
        <f t="shared" si="6"/>
        <v>1.1030927835051547</v>
      </c>
      <c r="K47" s="9">
        <v>41</v>
      </c>
      <c r="L47" s="9">
        <v>1</v>
      </c>
      <c r="M47" s="9">
        <v>75607</v>
      </c>
      <c r="N47" s="24">
        <f t="shared" si="7"/>
        <v>0.001415212877114553</v>
      </c>
      <c r="O47" s="9">
        <v>94</v>
      </c>
    </row>
    <row r="48" spans="2:15" ht="12.75">
      <c r="B48" s="8" t="s">
        <v>330</v>
      </c>
      <c r="C48" s="8" t="s">
        <v>130</v>
      </c>
      <c r="D48" s="9">
        <v>52</v>
      </c>
      <c r="E48" s="9">
        <v>91</v>
      </c>
      <c r="F48" s="9">
        <v>5</v>
      </c>
      <c r="G48" s="10">
        <f t="shared" si="4"/>
        <v>0.054945054945054944</v>
      </c>
      <c r="H48" s="9">
        <v>86</v>
      </c>
      <c r="I48" s="9">
        <f t="shared" si="5"/>
        <v>10.4</v>
      </c>
      <c r="J48" s="9">
        <f t="shared" si="6"/>
        <v>0.5714285714285714</v>
      </c>
      <c r="K48" s="9">
        <v>23</v>
      </c>
      <c r="L48" s="9">
        <v>2</v>
      </c>
      <c r="M48" s="9">
        <v>38406</v>
      </c>
      <c r="N48" s="24">
        <f t="shared" si="7"/>
        <v>0.0013539551111805448</v>
      </c>
      <c r="O48" s="9">
        <v>40</v>
      </c>
    </row>
    <row r="49" spans="2:15" ht="12.75">
      <c r="B49" s="8" t="s">
        <v>29</v>
      </c>
      <c r="C49" s="8" t="s">
        <v>133</v>
      </c>
      <c r="D49" s="9">
        <v>106</v>
      </c>
      <c r="E49" s="9">
        <v>14</v>
      </c>
      <c r="F49" s="9">
        <v>7</v>
      </c>
      <c r="G49" s="10">
        <f t="shared" si="4"/>
        <v>0.5</v>
      </c>
      <c r="H49" s="9">
        <v>7</v>
      </c>
      <c r="I49" s="9">
        <f t="shared" si="5"/>
        <v>15.142857142857142</v>
      </c>
      <c r="J49" s="9">
        <f t="shared" si="6"/>
        <v>7.571428571428571</v>
      </c>
      <c r="K49" s="9">
        <v>38</v>
      </c>
      <c r="L49" s="9">
        <v>1</v>
      </c>
      <c r="M49" s="9">
        <v>115443</v>
      </c>
      <c r="N49" s="24">
        <f t="shared" si="7"/>
        <v>0.0009182020564261151</v>
      </c>
      <c r="O49" s="9">
        <v>96</v>
      </c>
    </row>
    <row r="50" spans="2:15" ht="12.75">
      <c r="B50" s="8" t="s">
        <v>328</v>
      </c>
      <c r="C50" s="8" t="s">
        <v>134</v>
      </c>
      <c r="D50" s="9">
        <v>133</v>
      </c>
      <c r="E50" s="9">
        <v>14</v>
      </c>
      <c r="F50" s="9">
        <v>6</v>
      </c>
      <c r="G50" s="10">
        <f t="shared" si="4"/>
        <v>0.42857142857142855</v>
      </c>
      <c r="H50" s="9">
        <v>8</v>
      </c>
      <c r="I50" s="9">
        <f t="shared" si="5"/>
        <v>22.166666666666668</v>
      </c>
      <c r="J50" s="9">
        <f t="shared" si="6"/>
        <v>9.5</v>
      </c>
      <c r="K50" s="9">
        <v>47</v>
      </c>
      <c r="L50" s="9">
        <v>3</v>
      </c>
      <c r="M50" s="9">
        <v>149312</v>
      </c>
      <c r="N50" s="24">
        <f t="shared" si="7"/>
        <v>0.0008907522503214745</v>
      </c>
      <c r="O50" s="9">
        <v>118</v>
      </c>
    </row>
    <row r="51" spans="2:15" ht="12.75">
      <c r="B51" s="8" t="s">
        <v>136</v>
      </c>
      <c r="C51" s="8" t="s">
        <v>137</v>
      </c>
      <c r="D51" s="9">
        <v>80</v>
      </c>
      <c r="E51" s="9">
        <v>32</v>
      </c>
      <c r="F51" s="9">
        <v>7</v>
      </c>
      <c r="G51" s="10">
        <f t="shared" si="4"/>
        <v>0.21875</v>
      </c>
      <c r="H51" s="9">
        <v>25</v>
      </c>
      <c r="I51" s="9">
        <f t="shared" si="5"/>
        <v>11.428571428571429</v>
      </c>
      <c r="J51" s="9">
        <f t="shared" si="6"/>
        <v>2.5</v>
      </c>
      <c r="K51" s="9">
        <v>29</v>
      </c>
      <c r="L51" s="9">
        <v>1</v>
      </c>
      <c r="M51" s="9">
        <v>112814</v>
      </c>
      <c r="N51" s="24">
        <f t="shared" si="7"/>
        <v>0.0007091318453383446</v>
      </c>
      <c r="O51" s="9">
        <v>66</v>
      </c>
    </row>
    <row r="52" spans="2:15" ht="12.75">
      <c r="B52" s="8" t="s">
        <v>330</v>
      </c>
      <c r="C52" s="8" t="s">
        <v>135</v>
      </c>
      <c r="D52" s="9">
        <v>25</v>
      </c>
      <c r="E52" s="9">
        <v>12</v>
      </c>
      <c r="F52" s="9">
        <v>4</v>
      </c>
      <c r="G52" s="10">
        <f t="shared" si="4"/>
        <v>0.3333333333333333</v>
      </c>
      <c r="H52" s="9">
        <v>8</v>
      </c>
      <c r="I52" s="9">
        <f t="shared" si="5"/>
        <v>6.25</v>
      </c>
      <c r="J52" s="9">
        <f t="shared" si="6"/>
        <v>2.0833333333333335</v>
      </c>
      <c r="K52" s="9">
        <v>20</v>
      </c>
      <c r="L52" s="9">
        <v>1</v>
      </c>
      <c r="M52" s="9">
        <v>38406</v>
      </c>
      <c r="N52" s="24">
        <f t="shared" si="7"/>
        <v>0.0006509399572983388</v>
      </c>
      <c r="O52" s="9">
        <v>20</v>
      </c>
    </row>
    <row r="53" spans="2:15" ht="12.75">
      <c r="B53" s="8" t="s">
        <v>328</v>
      </c>
      <c r="C53" s="8" t="s">
        <v>138</v>
      </c>
      <c r="D53" s="9">
        <v>34</v>
      </c>
      <c r="E53" s="9">
        <v>4</v>
      </c>
      <c r="F53" s="9">
        <v>3</v>
      </c>
      <c r="G53" s="10">
        <f t="shared" si="4"/>
        <v>0.75</v>
      </c>
      <c r="H53" s="9">
        <v>1</v>
      </c>
      <c r="I53" s="9">
        <f t="shared" si="5"/>
        <v>11.333333333333334</v>
      </c>
      <c r="J53" s="9">
        <f t="shared" si="6"/>
        <v>8.5</v>
      </c>
      <c r="K53" s="9">
        <v>31</v>
      </c>
      <c r="L53" s="9">
        <v>1</v>
      </c>
      <c r="M53" s="9">
        <v>149312</v>
      </c>
      <c r="N53" s="24">
        <f t="shared" si="7"/>
        <v>0.00022771110158594085</v>
      </c>
      <c r="O53" s="9">
        <v>31</v>
      </c>
    </row>
    <row r="54" spans="2:15" ht="12.75">
      <c r="B54" s="8" t="s">
        <v>31</v>
      </c>
      <c r="C54" s="8" t="s">
        <v>140</v>
      </c>
      <c r="D54" s="9">
        <v>3</v>
      </c>
      <c r="E54" s="9">
        <v>3</v>
      </c>
      <c r="F54" s="9">
        <v>2</v>
      </c>
      <c r="G54" s="10">
        <f t="shared" si="4"/>
        <v>0.6666666666666666</v>
      </c>
      <c r="H54" s="9">
        <v>1</v>
      </c>
      <c r="I54" s="9">
        <f t="shared" si="5"/>
        <v>1.5</v>
      </c>
      <c r="J54" s="9">
        <f t="shared" si="6"/>
        <v>1</v>
      </c>
      <c r="K54" s="9">
        <v>2</v>
      </c>
      <c r="L54" s="9">
        <v>1</v>
      </c>
      <c r="M54" s="9">
        <v>28172</v>
      </c>
      <c r="N54" s="24">
        <f t="shared" si="7"/>
        <v>0.00010648871219650717</v>
      </c>
      <c r="O54" s="9">
        <v>3</v>
      </c>
    </row>
    <row r="55" spans="2:15" ht="12.75">
      <c r="B55" s="8" t="s">
        <v>328</v>
      </c>
      <c r="C55" s="8" t="s">
        <v>139</v>
      </c>
      <c r="D55" s="9">
        <v>9</v>
      </c>
      <c r="E55" s="9">
        <v>25</v>
      </c>
      <c r="F55" s="9">
        <v>2</v>
      </c>
      <c r="G55" s="10">
        <f t="shared" si="4"/>
        <v>0.08</v>
      </c>
      <c r="H55" s="9">
        <v>23</v>
      </c>
      <c r="I55" s="9">
        <f t="shared" si="5"/>
        <v>4.5</v>
      </c>
      <c r="J55" s="9">
        <f t="shared" si="6"/>
        <v>0.36</v>
      </c>
      <c r="K55" s="9">
        <v>5</v>
      </c>
      <c r="L55" s="9">
        <v>4</v>
      </c>
      <c r="M55" s="9">
        <v>149312</v>
      </c>
      <c r="N55" s="24">
        <f t="shared" si="7"/>
        <v>6.0276468066866696E-05</v>
      </c>
      <c r="O55" s="9">
        <v>4</v>
      </c>
    </row>
    <row r="56" spans="2:15" ht="17.25">
      <c r="B56" s="65" t="s">
        <v>10</v>
      </c>
      <c r="C56" s="66"/>
      <c r="D56" s="17">
        <f>SUM(D4:D55)</f>
        <v>499757</v>
      </c>
      <c r="E56" s="17">
        <f>SUM(E4:E55)</f>
        <v>19482</v>
      </c>
      <c r="F56" s="17">
        <f>SUM(F4:F55)</f>
        <v>6800</v>
      </c>
      <c r="G56" s="18">
        <f t="shared" si="4"/>
        <v>0.34904013961605584</v>
      </c>
      <c r="H56" s="17">
        <f>SUM(H4:H55)</f>
        <v>12682</v>
      </c>
      <c r="I56" s="17">
        <f t="shared" si="5"/>
        <v>73.49367647058824</v>
      </c>
      <c r="J56" s="17">
        <f t="shared" si="6"/>
        <v>25.652243096191356</v>
      </c>
      <c r="K56" s="16"/>
      <c r="L56" s="16"/>
      <c r="M56" s="16"/>
      <c r="N56" s="16"/>
      <c r="O56" s="17">
        <f>SUM(O4:O55)</f>
        <v>328404</v>
      </c>
    </row>
    <row r="59" spans="2:15" ht="33.75">
      <c r="B59" s="59" t="s">
        <v>339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2:15" ht="33.75">
      <c r="B60" s="57" t="s">
        <v>340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2:15" ht="89.25">
      <c r="B61" s="44" t="s">
        <v>11</v>
      </c>
      <c r="C61" s="45" t="s">
        <v>13</v>
      </c>
      <c r="D61" s="46" t="s">
        <v>0</v>
      </c>
      <c r="E61" s="46" t="s">
        <v>1</v>
      </c>
      <c r="F61" s="46" t="s">
        <v>2</v>
      </c>
      <c r="G61" s="46" t="s">
        <v>3</v>
      </c>
      <c r="H61" s="46" t="s">
        <v>4</v>
      </c>
      <c r="I61" s="46" t="s">
        <v>5</v>
      </c>
      <c r="J61" s="46" t="s">
        <v>6</v>
      </c>
      <c r="K61" s="46" t="s">
        <v>337</v>
      </c>
      <c r="L61" s="46" t="s">
        <v>38</v>
      </c>
      <c r="M61" s="46" t="s">
        <v>15</v>
      </c>
      <c r="N61" s="46" t="s">
        <v>16</v>
      </c>
      <c r="O61" s="41" t="s">
        <v>335</v>
      </c>
    </row>
    <row r="62" spans="2:15" ht="12.75">
      <c r="B62" s="47" t="s">
        <v>31</v>
      </c>
      <c r="C62" s="47" t="s">
        <v>91</v>
      </c>
      <c r="D62" s="48">
        <v>10281</v>
      </c>
      <c r="E62" s="48">
        <v>354</v>
      </c>
      <c r="F62" s="48">
        <v>107</v>
      </c>
      <c r="G62" s="49">
        <f>F62/E62</f>
        <v>0.3022598870056497</v>
      </c>
      <c r="H62" s="48">
        <v>247</v>
      </c>
      <c r="I62" s="48">
        <f>D62/F62</f>
        <v>96.08411214953271</v>
      </c>
      <c r="J62" s="48">
        <f>D62/E62</f>
        <v>29.04237288135593</v>
      </c>
      <c r="K62" s="48">
        <v>985</v>
      </c>
      <c r="L62" s="48">
        <v>1</v>
      </c>
      <c r="M62" s="48">
        <v>28172</v>
      </c>
      <c r="N62" s="50">
        <f>D62/M62</f>
        <v>0.36493681669743006</v>
      </c>
      <c r="O62" s="48">
        <v>6841</v>
      </c>
    </row>
  </sheetData>
  <sheetProtection/>
  <mergeCells count="6">
    <mergeCell ref="B60:O60"/>
    <mergeCell ref="B59:O59"/>
    <mergeCell ref="B1:C1"/>
    <mergeCell ref="B2:C2"/>
    <mergeCell ref="D1:O1"/>
    <mergeCell ref="B56:C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5.4218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6" width="13.7109375" style="0" customWidth="1"/>
  </cols>
  <sheetData>
    <row r="1" spans="2:16" ht="93" customHeight="1">
      <c r="B1" s="67" t="s">
        <v>341</v>
      </c>
      <c r="C1" s="67"/>
      <c r="D1" s="67"/>
      <c r="E1" s="69" t="s">
        <v>313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ht="105">
      <c r="B2" s="68" t="s">
        <v>342</v>
      </c>
      <c r="C2" s="68"/>
      <c r="D2" s="68"/>
      <c r="E2" s="11" t="s">
        <v>0</v>
      </c>
      <c r="F2" s="11" t="s">
        <v>1</v>
      </c>
      <c r="G2" s="11" t="s">
        <v>314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332</v>
      </c>
      <c r="M2" s="11" t="s">
        <v>38</v>
      </c>
      <c r="N2" s="11" t="s">
        <v>15</v>
      </c>
      <c r="O2" s="11" t="s">
        <v>16</v>
      </c>
      <c r="P2" s="41" t="s">
        <v>335</v>
      </c>
    </row>
    <row r="3" spans="2:16" ht="15">
      <c r="B3" s="11" t="s">
        <v>11</v>
      </c>
      <c r="C3" s="11" t="s">
        <v>12</v>
      </c>
      <c r="D3" s="11" t="s">
        <v>13</v>
      </c>
      <c r="E3" s="11" t="s">
        <v>317</v>
      </c>
      <c r="F3" s="11" t="s">
        <v>318</v>
      </c>
      <c r="G3" s="11" t="s">
        <v>319</v>
      </c>
      <c r="H3" s="11" t="s">
        <v>320</v>
      </c>
      <c r="I3" s="11" t="s">
        <v>321</v>
      </c>
      <c r="J3" s="11" t="s">
        <v>322</v>
      </c>
      <c r="K3" s="11" t="s">
        <v>323</v>
      </c>
      <c r="L3" s="11"/>
      <c r="M3" s="11"/>
      <c r="N3" s="40" t="s">
        <v>324</v>
      </c>
      <c r="O3" s="11" t="s">
        <v>325</v>
      </c>
      <c r="P3" s="42" t="s">
        <v>336</v>
      </c>
    </row>
    <row r="4" spans="2:16" ht="12.75">
      <c r="B4" s="4" t="s">
        <v>31</v>
      </c>
      <c r="C4" s="12">
        <v>4</v>
      </c>
      <c r="D4" s="4" t="s">
        <v>32</v>
      </c>
      <c r="E4" s="5">
        <v>16131</v>
      </c>
      <c r="F4" s="5">
        <v>205</v>
      </c>
      <c r="G4" s="5">
        <v>132</v>
      </c>
      <c r="H4" s="6">
        <f aca="true" t="shared" si="0" ref="H4:H35">G4/F4</f>
        <v>0.6439024390243903</v>
      </c>
      <c r="I4" s="5">
        <v>73</v>
      </c>
      <c r="J4" s="5">
        <f aca="true" t="shared" si="1" ref="J4:J35">E4/G4</f>
        <v>122.20454545454545</v>
      </c>
      <c r="K4" s="5">
        <f aca="true" t="shared" si="2" ref="K4:K35">E4/F4</f>
        <v>78.68780487804878</v>
      </c>
      <c r="L4" s="5">
        <v>967</v>
      </c>
      <c r="M4" s="5">
        <v>1</v>
      </c>
      <c r="N4" s="5">
        <v>5715</v>
      </c>
      <c r="O4" s="13">
        <f aca="true" t="shared" si="3" ref="O4:O35">E4/N4</f>
        <v>2.8225721784776905</v>
      </c>
      <c r="P4" s="5">
        <v>13752</v>
      </c>
    </row>
    <row r="5" spans="2:16" ht="12.75">
      <c r="B5" s="4" t="s">
        <v>328</v>
      </c>
      <c r="C5" s="12">
        <v>10</v>
      </c>
      <c r="D5" s="4" t="s">
        <v>150</v>
      </c>
      <c r="E5" s="5">
        <v>16037</v>
      </c>
      <c r="F5" s="5">
        <v>396</v>
      </c>
      <c r="G5" s="5">
        <v>104</v>
      </c>
      <c r="H5" s="6">
        <f t="shared" si="0"/>
        <v>0.26262626262626265</v>
      </c>
      <c r="I5" s="5">
        <v>292</v>
      </c>
      <c r="J5" s="5">
        <f t="shared" si="1"/>
        <v>154.20192307692307</v>
      </c>
      <c r="K5" s="5">
        <f t="shared" si="2"/>
        <v>40.49747474747475</v>
      </c>
      <c r="L5" s="5">
        <v>1861</v>
      </c>
      <c r="M5" s="5">
        <v>1</v>
      </c>
      <c r="N5" s="5">
        <v>6257</v>
      </c>
      <c r="O5" s="13">
        <f t="shared" si="3"/>
        <v>2.563049384689148</v>
      </c>
      <c r="P5" s="5">
        <v>7599</v>
      </c>
    </row>
    <row r="6" spans="2:16" ht="12.75">
      <c r="B6" s="4" t="s">
        <v>33</v>
      </c>
      <c r="C6" s="12">
        <v>3</v>
      </c>
      <c r="D6" s="4" t="s">
        <v>34</v>
      </c>
      <c r="E6" s="5">
        <v>13053</v>
      </c>
      <c r="F6" s="5">
        <v>25</v>
      </c>
      <c r="G6" s="5">
        <v>21</v>
      </c>
      <c r="H6" s="6">
        <f t="shared" si="0"/>
        <v>0.84</v>
      </c>
      <c r="I6" s="5">
        <v>4</v>
      </c>
      <c r="J6" s="5">
        <f t="shared" si="1"/>
        <v>621.5714285714286</v>
      </c>
      <c r="K6" s="5">
        <f t="shared" si="2"/>
        <v>522.12</v>
      </c>
      <c r="L6" s="5">
        <v>1433</v>
      </c>
      <c r="M6" s="5">
        <v>1</v>
      </c>
      <c r="N6" s="5">
        <v>5603</v>
      </c>
      <c r="O6" s="13">
        <f t="shared" si="3"/>
        <v>2.3296448331251116</v>
      </c>
      <c r="P6" s="5">
        <v>9571</v>
      </c>
    </row>
    <row r="7" spans="2:16" ht="12.75">
      <c r="B7" s="4" t="s">
        <v>327</v>
      </c>
      <c r="C7" s="12">
        <v>8</v>
      </c>
      <c r="D7" s="4" t="s">
        <v>35</v>
      </c>
      <c r="E7" s="5">
        <v>12644</v>
      </c>
      <c r="F7" s="5">
        <v>524</v>
      </c>
      <c r="G7" s="5">
        <v>191</v>
      </c>
      <c r="H7" s="6">
        <f t="shared" si="0"/>
        <v>0.36450381679389315</v>
      </c>
      <c r="I7" s="5">
        <v>333</v>
      </c>
      <c r="J7" s="5">
        <f t="shared" si="1"/>
        <v>66.19895287958116</v>
      </c>
      <c r="K7" s="5">
        <f t="shared" si="2"/>
        <v>24.129770992366414</v>
      </c>
      <c r="L7" s="5">
        <v>356</v>
      </c>
      <c r="M7" s="5">
        <v>1</v>
      </c>
      <c r="N7" s="5">
        <v>5817</v>
      </c>
      <c r="O7" s="13">
        <f t="shared" si="3"/>
        <v>2.173629018394361</v>
      </c>
      <c r="P7" s="5">
        <v>8062</v>
      </c>
    </row>
    <row r="8" spans="2:16" ht="12.75">
      <c r="B8" s="4" t="s">
        <v>327</v>
      </c>
      <c r="C8" s="12">
        <v>12</v>
      </c>
      <c r="D8" s="4" t="s">
        <v>36</v>
      </c>
      <c r="E8" s="5">
        <v>13522</v>
      </c>
      <c r="F8" s="5">
        <v>666</v>
      </c>
      <c r="G8" s="5">
        <v>260</v>
      </c>
      <c r="H8" s="6">
        <f t="shared" si="0"/>
        <v>0.39039039039039036</v>
      </c>
      <c r="I8" s="5">
        <v>406</v>
      </c>
      <c r="J8" s="5">
        <f t="shared" si="1"/>
        <v>52.00769230769231</v>
      </c>
      <c r="K8" s="5">
        <f t="shared" si="2"/>
        <v>20.303303303303302</v>
      </c>
      <c r="L8" s="5">
        <v>588</v>
      </c>
      <c r="M8" s="5">
        <v>1</v>
      </c>
      <c r="N8" s="5">
        <v>6289</v>
      </c>
      <c r="O8" s="13">
        <f t="shared" si="3"/>
        <v>2.150103355064398</v>
      </c>
      <c r="P8" s="5">
        <v>9385</v>
      </c>
    </row>
    <row r="9" spans="2:16" ht="12.75">
      <c r="B9" s="4" t="s">
        <v>327</v>
      </c>
      <c r="C9" s="12">
        <v>1</v>
      </c>
      <c r="D9" s="4" t="s">
        <v>143</v>
      </c>
      <c r="E9" s="5">
        <v>13092</v>
      </c>
      <c r="F9" s="5">
        <v>769</v>
      </c>
      <c r="G9" s="5">
        <v>233</v>
      </c>
      <c r="H9" s="6">
        <f t="shared" si="0"/>
        <v>0.30299089726918077</v>
      </c>
      <c r="I9" s="5">
        <v>536</v>
      </c>
      <c r="J9" s="5">
        <f t="shared" si="1"/>
        <v>56.18884120171674</v>
      </c>
      <c r="K9" s="5">
        <f t="shared" si="2"/>
        <v>17.024707412223666</v>
      </c>
      <c r="L9" s="5">
        <v>556</v>
      </c>
      <c r="M9" s="5">
        <v>1</v>
      </c>
      <c r="N9" s="5">
        <v>6158</v>
      </c>
      <c r="O9" s="13">
        <f t="shared" si="3"/>
        <v>2.126014939915557</v>
      </c>
      <c r="P9" s="5">
        <v>6634</v>
      </c>
    </row>
    <row r="10" spans="2:16" ht="12.75">
      <c r="B10" s="4" t="s">
        <v>327</v>
      </c>
      <c r="C10" s="12">
        <v>5</v>
      </c>
      <c r="D10" s="4" t="s">
        <v>148</v>
      </c>
      <c r="E10" s="5">
        <v>10372</v>
      </c>
      <c r="F10" s="5">
        <v>732</v>
      </c>
      <c r="G10" s="5">
        <v>214</v>
      </c>
      <c r="H10" s="6">
        <f t="shared" si="0"/>
        <v>0.2923497267759563</v>
      </c>
      <c r="I10" s="5">
        <v>518</v>
      </c>
      <c r="J10" s="5">
        <f t="shared" si="1"/>
        <v>48.467289719626166</v>
      </c>
      <c r="K10" s="5">
        <f t="shared" si="2"/>
        <v>14.169398907103826</v>
      </c>
      <c r="L10" s="5">
        <v>485</v>
      </c>
      <c r="M10" s="5">
        <v>1</v>
      </c>
      <c r="N10" s="5">
        <v>4969</v>
      </c>
      <c r="O10" s="13">
        <f t="shared" si="3"/>
        <v>2.0873415174079293</v>
      </c>
      <c r="P10" s="5">
        <v>6652</v>
      </c>
    </row>
    <row r="11" spans="2:16" ht="12.75">
      <c r="B11" s="4" t="s">
        <v>328</v>
      </c>
      <c r="C11" s="12">
        <v>5</v>
      </c>
      <c r="D11" s="4" t="s">
        <v>208</v>
      </c>
      <c r="E11" s="5">
        <v>10749</v>
      </c>
      <c r="F11" s="5">
        <v>412</v>
      </c>
      <c r="G11" s="5">
        <v>103</v>
      </c>
      <c r="H11" s="6">
        <f t="shared" si="0"/>
        <v>0.25</v>
      </c>
      <c r="I11" s="5">
        <v>309</v>
      </c>
      <c r="J11" s="5">
        <f t="shared" si="1"/>
        <v>104.35922330097087</v>
      </c>
      <c r="K11" s="5">
        <f t="shared" si="2"/>
        <v>26.089805825242717</v>
      </c>
      <c r="L11" s="5">
        <v>2195</v>
      </c>
      <c r="M11" s="5">
        <v>1</v>
      </c>
      <c r="N11" s="5">
        <v>5268</v>
      </c>
      <c r="O11" s="13">
        <f t="shared" si="3"/>
        <v>2.0404328018223237</v>
      </c>
      <c r="P11" s="5">
        <v>6126</v>
      </c>
    </row>
    <row r="12" spans="2:16" ht="12.75">
      <c r="B12" s="4" t="s">
        <v>327</v>
      </c>
      <c r="C12" s="12">
        <v>11</v>
      </c>
      <c r="D12" s="4" t="s">
        <v>37</v>
      </c>
      <c r="E12" s="5">
        <v>13145</v>
      </c>
      <c r="F12" s="5">
        <v>561</v>
      </c>
      <c r="G12" s="5">
        <v>203</v>
      </c>
      <c r="H12" s="6">
        <f t="shared" si="0"/>
        <v>0.36185383244206776</v>
      </c>
      <c r="I12" s="5">
        <v>358</v>
      </c>
      <c r="J12" s="5">
        <f t="shared" si="1"/>
        <v>64.75369458128078</v>
      </c>
      <c r="K12" s="5">
        <f t="shared" si="2"/>
        <v>23.431372549019606</v>
      </c>
      <c r="L12" s="5">
        <v>541</v>
      </c>
      <c r="M12" s="5">
        <v>1</v>
      </c>
      <c r="N12" s="5">
        <v>6497</v>
      </c>
      <c r="O12" s="13">
        <f t="shared" si="3"/>
        <v>2.0232414960751117</v>
      </c>
      <c r="P12" s="5">
        <v>10227</v>
      </c>
    </row>
    <row r="13" spans="2:16" ht="12.75">
      <c r="B13" s="4" t="s">
        <v>82</v>
      </c>
      <c r="C13" s="12">
        <v>1</v>
      </c>
      <c r="D13" s="4" t="s">
        <v>144</v>
      </c>
      <c r="E13" s="5">
        <v>9850</v>
      </c>
      <c r="F13" s="5">
        <v>28</v>
      </c>
      <c r="G13" s="5">
        <v>16</v>
      </c>
      <c r="H13" s="6">
        <f t="shared" si="0"/>
        <v>0.5714285714285714</v>
      </c>
      <c r="I13" s="5">
        <v>12</v>
      </c>
      <c r="J13" s="5">
        <f t="shared" si="1"/>
        <v>615.625</v>
      </c>
      <c r="K13" s="5">
        <f t="shared" si="2"/>
        <v>351.7857142857143</v>
      </c>
      <c r="L13" s="5">
        <v>1478</v>
      </c>
      <c r="M13" s="5">
        <v>1</v>
      </c>
      <c r="N13" s="5">
        <v>4892</v>
      </c>
      <c r="O13" s="13">
        <f t="shared" si="3"/>
        <v>2.0134914145543745</v>
      </c>
      <c r="P13" s="5">
        <v>5999</v>
      </c>
    </row>
    <row r="14" spans="2:16" ht="12.75">
      <c r="B14" s="4" t="s">
        <v>84</v>
      </c>
      <c r="C14" s="12">
        <v>5</v>
      </c>
      <c r="D14" s="4" t="s">
        <v>161</v>
      </c>
      <c r="E14" s="5">
        <v>10041</v>
      </c>
      <c r="F14" s="5">
        <v>108</v>
      </c>
      <c r="G14" s="5">
        <v>46</v>
      </c>
      <c r="H14" s="6">
        <f t="shared" si="0"/>
        <v>0.42592592592592593</v>
      </c>
      <c r="I14" s="5">
        <v>62</v>
      </c>
      <c r="J14" s="5">
        <f t="shared" si="1"/>
        <v>218.2826086956522</v>
      </c>
      <c r="K14" s="5">
        <f t="shared" si="2"/>
        <v>92.97222222222223</v>
      </c>
      <c r="L14" s="5">
        <v>5320</v>
      </c>
      <c r="M14" s="5">
        <v>1</v>
      </c>
      <c r="N14" s="5">
        <v>5053</v>
      </c>
      <c r="O14" s="13">
        <f t="shared" si="3"/>
        <v>1.9871363546408074</v>
      </c>
      <c r="P14" s="5">
        <v>8748</v>
      </c>
    </row>
    <row r="15" spans="2:16" ht="12.75">
      <c r="B15" s="4" t="s">
        <v>327</v>
      </c>
      <c r="C15" s="12">
        <v>7</v>
      </c>
      <c r="D15" s="4" t="s">
        <v>142</v>
      </c>
      <c r="E15" s="5">
        <v>13748</v>
      </c>
      <c r="F15" s="5">
        <v>997</v>
      </c>
      <c r="G15" s="5">
        <v>342</v>
      </c>
      <c r="H15" s="6">
        <f t="shared" si="0"/>
        <v>0.3430290872617854</v>
      </c>
      <c r="I15" s="5">
        <v>655</v>
      </c>
      <c r="J15" s="5">
        <f t="shared" si="1"/>
        <v>40.198830409356724</v>
      </c>
      <c r="K15" s="5">
        <f t="shared" si="2"/>
        <v>13.789368104312938</v>
      </c>
      <c r="L15" s="5">
        <v>327</v>
      </c>
      <c r="M15" s="5">
        <v>1</v>
      </c>
      <c r="N15" s="5">
        <v>6925</v>
      </c>
      <c r="O15" s="13">
        <f t="shared" si="3"/>
        <v>1.9852707581227438</v>
      </c>
      <c r="P15" s="5">
        <v>9618</v>
      </c>
    </row>
    <row r="16" spans="2:16" ht="12.75">
      <c r="B16" s="4" t="s">
        <v>33</v>
      </c>
      <c r="C16" s="12">
        <v>2</v>
      </c>
      <c r="D16" s="4" t="s">
        <v>145</v>
      </c>
      <c r="E16" s="5">
        <v>10606</v>
      </c>
      <c r="F16" s="5">
        <v>159</v>
      </c>
      <c r="G16" s="5">
        <v>121</v>
      </c>
      <c r="H16" s="6">
        <f t="shared" si="0"/>
        <v>0.7610062893081762</v>
      </c>
      <c r="I16" s="5">
        <v>38</v>
      </c>
      <c r="J16" s="5">
        <f t="shared" si="1"/>
        <v>87.65289256198348</v>
      </c>
      <c r="K16" s="5">
        <f t="shared" si="2"/>
        <v>66.70440251572327</v>
      </c>
      <c r="L16" s="5">
        <v>508</v>
      </c>
      <c r="M16" s="5">
        <v>2</v>
      </c>
      <c r="N16" s="5">
        <v>5541</v>
      </c>
      <c r="O16" s="13">
        <f t="shared" si="3"/>
        <v>1.9140949287132287</v>
      </c>
      <c r="P16" s="5">
        <v>8119</v>
      </c>
    </row>
    <row r="17" spans="2:16" ht="12.75">
      <c r="B17" s="4" t="s">
        <v>328</v>
      </c>
      <c r="C17" s="12">
        <v>7</v>
      </c>
      <c r="D17" s="4" t="s">
        <v>209</v>
      </c>
      <c r="E17" s="5">
        <v>13673</v>
      </c>
      <c r="F17" s="5">
        <v>50</v>
      </c>
      <c r="G17" s="5">
        <v>18</v>
      </c>
      <c r="H17" s="6">
        <f t="shared" si="0"/>
        <v>0.36</v>
      </c>
      <c r="I17" s="5">
        <v>32</v>
      </c>
      <c r="J17" s="5">
        <f t="shared" si="1"/>
        <v>759.6111111111111</v>
      </c>
      <c r="K17" s="5">
        <f t="shared" si="2"/>
        <v>273.46</v>
      </c>
      <c r="L17" s="5">
        <v>12211</v>
      </c>
      <c r="M17" s="5">
        <v>1</v>
      </c>
      <c r="N17" s="5">
        <v>7199</v>
      </c>
      <c r="O17" s="13">
        <f t="shared" si="3"/>
        <v>1.8992915682733713</v>
      </c>
      <c r="P17" s="5">
        <v>8081</v>
      </c>
    </row>
    <row r="18" spans="2:16" ht="12.75">
      <c r="B18" s="4" t="s">
        <v>84</v>
      </c>
      <c r="C18" s="12">
        <v>3</v>
      </c>
      <c r="D18" s="4" t="s">
        <v>141</v>
      </c>
      <c r="E18" s="5">
        <v>11683</v>
      </c>
      <c r="F18" s="5">
        <v>588</v>
      </c>
      <c r="G18" s="5">
        <v>162</v>
      </c>
      <c r="H18" s="6">
        <f t="shared" si="0"/>
        <v>0.2755102040816326</v>
      </c>
      <c r="I18" s="5">
        <v>426</v>
      </c>
      <c r="J18" s="5">
        <f t="shared" si="1"/>
        <v>72.11728395061728</v>
      </c>
      <c r="K18" s="5">
        <f t="shared" si="2"/>
        <v>19.86904761904762</v>
      </c>
      <c r="L18" s="5">
        <v>690</v>
      </c>
      <c r="M18" s="5">
        <v>1</v>
      </c>
      <c r="N18" s="5">
        <v>6183</v>
      </c>
      <c r="O18" s="13">
        <f t="shared" si="3"/>
        <v>1.8895358240336406</v>
      </c>
      <c r="P18" s="5">
        <v>9225</v>
      </c>
    </row>
    <row r="19" spans="2:16" ht="12.75">
      <c r="B19" s="4" t="s">
        <v>327</v>
      </c>
      <c r="C19" s="12">
        <v>9</v>
      </c>
      <c r="D19" s="4" t="s">
        <v>146</v>
      </c>
      <c r="E19" s="5">
        <v>11693</v>
      </c>
      <c r="F19" s="5">
        <v>467</v>
      </c>
      <c r="G19" s="5">
        <v>197</v>
      </c>
      <c r="H19" s="6">
        <f t="shared" si="0"/>
        <v>0.42184154175588867</v>
      </c>
      <c r="I19" s="5">
        <v>270</v>
      </c>
      <c r="J19" s="5">
        <f t="shared" si="1"/>
        <v>59.35532994923858</v>
      </c>
      <c r="K19" s="5">
        <f t="shared" si="2"/>
        <v>25.038543897216275</v>
      </c>
      <c r="L19" s="5">
        <v>501</v>
      </c>
      <c r="M19" s="5">
        <v>1</v>
      </c>
      <c r="N19" s="5">
        <v>6380</v>
      </c>
      <c r="O19" s="13">
        <f t="shared" si="3"/>
        <v>1.8327586206896551</v>
      </c>
      <c r="P19" s="5">
        <v>9054</v>
      </c>
    </row>
    <row r="20" spans="2:16" ht="12.75">
      <c r="B20" s="4" t="s">
        <v>82</v>
      </c>
      <c r="C20" s="12">
        <v>5</v>
      </c>
      <c r="D20" s="4" t="s">
        <v>153</v>
      </c>
      <c r="E20" s="5">
        <v>9601</v>
      </c>
      <c r="F20" s="5">
        <v>77</v>
      </c>
      <c r="G20" s="5">
        <v>48</v>
      </c>
      <c r="H20" s="6">
        <f t="shared" si="0"/>
        <v>0.6233766233766234</v>
      </c>
      <c r="I20" s="5">
        <v>29</v>
      </c>
      <c r="J20" s="5">
        <f t="shared" si="1"/>
        <v>200.02083333333334</v>
      </c>
      <c r="K20" s="5">
        <f t="shared" si="2"/>
        <v>124.68831168831169</v>
      </c>
      <c r="L20" s="5">
        <v>1779</v>
      </c>
      <c r="M20" s="5">
        <v>1</v>
      </c>
      <c r="N20" s="5">
        <v>5320</v>
      </c>
      <c r="O20" s="13">
        <f t="shared" si="3"/>
        <v>1.8046992481203008</v>
      </c>
      <c r="P20" s="5">
        <v>3959</v>
      </c>
    </row>
    <row r="21" spans="2:16" ht="12.75">
      <c r="B21" s="4" t="s">
        <v>327</v>
      </c>
      <c r="C21" s="12">
        <v>2</v>
      </c>
      <c r="D21" s="4" t="s">
        <v>165</v>
      </c>
      <c r="E21" s="5">
        <v>10851</v>
      </c>
      <c r="F21" s="5">
        <v>468</v>
      </c>
      <c r="G21" s="5">
        <v>215</v>
      </c>
      <c r="H21" s="6">
        <f t="shared" si="0"/>
        <v>0.4594017094017094</v>
      </c>
      <c r="I21" s="5">
        <v>253</v>
      </c>
      <c r="J21" s="5">
        <f t="shared" si="1"/>
        <v>50.46976744186046</v>
      </c>
      <c r="K21" s="5">
        <f t="shared" si="2"/>
        <v>23.185897435897434</v>
      </c>
      <c r="L21" s="5">
        <v>543</v>
      </c>
      <c r="M21" s="5">
        <v>1</v>
      </c>
      <c r="N21" s="5">
        <v>6272</v>
      </c>
      <c r="O21" s="13">
        <f t="shared" si="3"/>
        <v>1.7300701530612246</v>
      </c>
      <c r="P21" s="5">
        <v>6443</v>
      </c>
    </row>
    <row r="22" spans="2:16" ht="12.75">
      <c r="B22" s="4" t="s">
        <v>136</v>
      </c>
      <c r="C22" s="12">
        <v>16</v>
      </c>
      <c r="D22" s="4" t="s">
        <v>168</v>
      </c>
      <c r="E22" s="5">
        <v>9723</v>
      </c>
      <c r="F22" s="5">
        <v>214</v>
      </c>
      <c r="G22" s="5">
        <v>90</v>
      </c>
      <c r="H22" s="6">
        <f t="shared" si="0"/>
        <v>0.4205607476635514</v>
      </c>
      <c r="I22" s="5">
        <v>124</v>
      </c>
      <c r="J22" s="5">
        <f t="shared" si="1"/>
        <v>108.03333333333333</v>
      </c>
      <c r="K22" s="5">
        <f t="shared" si="2"/>
        <v>45.43457943925234</v>
      </c>
      <c r="L22" s="5">
        <v>1259</v>
      </c>
      <c r="M22" s="5">
        <v>1</v>
      </c>
      <c r="N22" s="5">
        <v>5891</v>
      </c>
      <c r="O22" s="13">
        <f t="shared" si="3"/>
        <v>1.6504837888304194</v>
      </c>
      <c r="P22" s="5">
        <v>4528</v>
      </c>
    </row>
    <row r="23" spans="2:16" ht="12.75">
      <c r="B23" s="4" t="s">
        <v>328</v>
      </c>
      <c r="C23" s="12">
        <v>11</v>
      </c>
      <c r="D23" s="4" t="s">
        <v>221</v>
      </c>
      <c r="E23" s="5">
        <v>9911</v>
      </c>
      <c r="F23" s="5">
        <v>389</v>
      </c>
      <c r="G23" s="5">
        <v>83</v>
      </c>
      <c r="H23" s="6">
        <f t="shared" si="0"/>
        <v>0.2133676092544987</v>
      </c>
      <c r="I23" s="5">
        <v>306</v>
      </c>
      <c r="J23" s="5">
        <f t="shared" si="1"/>
        <v>119.40963855421687</v>
      </c>
      <c r="K23" s="5">
        <f t="shared" si="2"/>
        <v>25.47814910025707</v>
      </c>
      <c r="L23" s="5">
        <v>876</v>
      </c>
      <c r="M23" s="5">
        <v>1</v>
      </c>
      <c r="N23" s="5">
        <v>6017</v>
      </c>
      <c r="O23" s="13">
        <f t="shared" si="3"/>
        <v>1.647166361974406</v>
      </c>
      <c r="P23" s="5">
        <v>6804</v>
      </c>
    </row>
    <row r="24" spans="2:16" ht="12.75">
      <c r="B24" s="4" t="s">
        <v>331</v>
      </c>
      <c r="C24" s="12">
        <v>10</v>
      </c>
      <c r="D24" s="4" t="s">
        <v>147</v>
      </c>
      <c r="E24" s="5">
        <v>9914</v>
      </c>
      <c r="F24" s="5">
        <v>512</v>
      </c>
      <c r="G24" s="5">
        <v>210</v>
      </c>
      <c r="H24" s="6">
        <f t="shared" si="0"/>
        <v>0.41015625</v>
      </c>
      <c r="I24" s="5">
        <v>302</v>
      </c>
      <c r="J24" s="5">
        <f t="shared" si="1"/>
        <v>47.20952380952381</v>
      </c>
      <c r="K24" s="5">
        <f t="shared" si="2"/>
        <v>19.36328125</v>
      </c>
      <c r="L24" s="5">
        <v>429</v>
      </c>
      <c r="M24" s="5">
        <v>1</v>
      </c>
      <c r="N24" s="5">
        <v>6037</v>
      </c>
      <c r="O24" s="13">
        <f t="shared" si="3"/>
        <v>1.642206393904257</v>
      </c>
      <c r="P24" s="5">
        <v>6549</v>
      </c>
    </row>
    <row r="25" spans="2:16" ht="12.75">
      <c r="B25" s="4" t="s">
        <v>327</v>
      </c>
      <c r="C25" s="12">
        <v>3</v>
      </c>
      <c r="D25" s="4" t="s">
        <v>155</v>
      </c>
      <c r="E25" s="5">
        <v>8927</v>
      </c>
      <c r="F25" s="5">
        <v>559</v>
      </c>
      <c r="G25" s="5">
        <v>181</v>
      </c>
      <c r="H25" s="6">
        <f t="shared" si="0"/>
        <v>0.32379248658318427</v>
      </c>
      <c r="I25" s="5">
        <v>378</v>
      </c>
      <c r="J25" s="5">
        <f t="shared" si="1"/>
        <v>49.32044198895028</v>
      </c>
      <c r="K25" s="5">
        <f t="shared" si="2"/>
        <v>15.9695885509839</v>
      </c>
      <c r="L25" s="5">
        <v>410</v>
      </c>
      <c r="M25" s="5">
        <v>1</v>
      </c>
      <c r="N25" s="5">
        <v>5617</v>
      </c>
      <c r="O25" s="13">
        <f t="shared" si="3"/>
        <v>1.589282535161118</v>
      </c>
      <c r="P25" s="5">
        <v>6787</v>
      </c>
    </row>
    <row r="26" spans="2:16" ht="12.75">
      <c r="B26" s="4" t="s">
        <v>328</v>
      </c>
      <c r="C26" s="12">
        <v>17</v>
      </c>
      <c r="D26" s="4" t="s">
        <v>211</v>
      </c>
      <c r="E26" s="5">
        <v>9868</v>
      </c>
      <c r="F26" s="5">
        <v>393</v>
      </c>
      <c r="G26" s="5">
        <v>85</v>
      </c>
      <c r="H26" s="6">
        <f t="shared" si="0"/>
        <v>0.21628498727735368</v>
      </c>
      <c r="I26" s="5">
        <v>308</v>
      </c>
      <c r="J26" s="5">
        <f t="shared" si="1"/>
        <v>116.09411764705882</v>
      </c>
      <c r="K26" s="5">
        <f t="shared" si="2"/>
        <v>25.109414758269722</v>
      </c>
      <c r="L26" s="5">
        <v>1268</v>
      </c>
      <c r="M26" s="5">
        <v>1</v>
      </c>
      <c r="N26" s="5">
        <v>6234</v>
      </c>
      <c r="O26" s="13">
        <f t="shared" si="3"/>
        <v>1.5829323067051653</v>
      </c>
      <c r="P26" s="5">
        <v>6462</v>
      </c>
    </row>
    <row r="27" spans="2:16" ht="12.75">
      <c r="B27" s="4" t="s">
        <v>328</v>
      </c>
      <c r="C27" s="12">
        <v>23</v>
      </c>
      <c r="D27" s="4" t="s">
        <v>224</v>
      </c>
      <c r="E27" s="5">
        <v>10970</v>
      </c>
      <c r="F27" s="5">
        <v>392</v>
      </c>
      <c r="G27" s="5">
        <v>72</v>
      </c>
      <c r="H27" s="6">
        <f t="shared" si="0"/>
        <v>0.1836734693877551</v>
      </c>
      <c r="I27" s="5">
        <v>320</v>
      </c>
      <c r="J27" s="5">
        <f t="shared" si="1"/>
        <v>152.36111111111111</v>
      </c>
      <c r="K27" s="5">
        <f t="shared" si="2"/>
        <v>27.98469387755102</v>
      </c>
      <c r="L27" s="5">
        <v>961</v>
      </c>
      <c r="M27" s="5">
        <v>1</v>
      </c>
      <c r="N27" s="5">
        <v>7022</v>
      </c>
      <c r="O27" s="13">
        <f t="shared" si="3"/>
        <v>1.5622329820563943</v>
      </c>
      <c r="P27" s="5">
        <v>7901</v>
      </c>
    </row>
    <row r="28" spans="2:16" ht="12.75">
      <c r="B28" s="4" t="s">
        <v>327</v>
      </c>
      <c r="C28" s="12">
        <v>4</v>
      </c>
      <c r="D28" s="4" t="s">
        <v>171</v>
      </c>
      <c r="E28" s="5">
        <v>11019</v>
      </c>
      <c r="F28" s="5">
        <v>698</v>
      </c>
      <c r="G28" s="5">
        <v>252</v>
      </c>
      <c r="H28" s="6">
        <f t="shared" si="0"/>
        <v>0.36103151862464183</v>
      </c>
      <c r="I28" s="5">
        <v>446</v>
      </c>
      <c r="J28" s="5">
        <f t="shared" si="1"/>
        <v>43.726190476190474</v>
      </c>
      <c r="K28" s="5">
        <f t="shared" si="2"/>
        <v>15.786532951289399</v>
      </c>
      <c r="L28" s="5">
        <v>547</v>
      </c>
      <c r="M28" s="5">
        <v>1</v>
      </c>
      <c r="N28" s="5">
        <v>7183</v>
      </c>
      <c r="O28" s="13">
        <f t="shared" si="3"/>
        <v>1.534038702491995</v>
      </c>
      <c r="P28" s="5">
        <v>7906</v>
      </c>
    </row>
    <row r="29" spans="2:16" ht="12.75">
      <c r="B29" s="4" t="s">
        <v>31</v>
      </c>
      <c r="C29" s="12">
        <v>1</v>
      </c>
      <c r="D29" s="4" t="s">
        <v>149</v>
      </c>
      <c r="E29" s="5">
        <v>9187</v>
      </c>
      <c r="F29" s="5">
        <v>163</v>
      </c>
      <c r="G29" s="5">
        <v>78</v>
      </c>
      <c r="H29" s="6">
        <f t="shared" si="0"/>
        <v>0.4785276073619632</v>
      </c>
      <c r="I29" s="5">
        <v>85</v>
      </c>
      <c r="J29" s="5">
        <f t="shared" si="1"/>
        <v>117.78205128205128</v>
      </c>
      <c r="K29" s="5">
        <f t="shared" si="2"/>
        <v>56.36196319018405</v>
      </c>
      <c r="L29" s="5">
        <v>825</v>
      </c>
      <c r="M29" s="5">
        <v>1</v>
      </c>
      <c r="N29" s="5">
        <v>5993</v>
      </c>
      <c r="O29" s="13">
        <f t="shared" si="3"/>
        <v>1.5329551143000166</v>
      </c>
      <c r="P29" s="5">
        <v>7007</v>
      </c>
    </row>
    <row r="30" spans="2:16" ht="12.75">
      <c r="B30" s="4" t="s">
        <v>329</v>
      </c>
      <c r="C30" s="12">
        <v>22</v>
      </c>
      <c r="D30" s="4" t="s">
        <v>151</v>
      </c>
      <c r="E30" s="5">
        <v>10303</v>
      </c>
      <c r="F30" s="5">
        <v>55</v>
      </c>
      <c r="G30" s="5">
        <v>33</v>
      </c>
      <c r="H30" s="6">
        <f t="shared" si="0"/>
        <v>0.6</v>
      </c>
      <c r="I30" s="5">
        <v>22</v>
      </c>
      <c r="J30" s="5">
        <f t="shared" si="1"/>
        <v>312.2121212121212</v>
      </c>
      <c r="K30" s="5">
        <f t="shared" si="2"/>
        <v>187.3272727272727</v>
      </c>
      <c r="L30" s="5">
        <v>2378</v>
      </c>
      <c r="M30" s="5">
        <v>1</v>
      </c>
      <c r="N30" s="5">
        <v>6810</v>
      </c>
      <c r="O30" s="13">
        <f t="shared" si="3"/>
        <v>1.512922173274596</v>
      </c>
      <c r="P30" s="5">
        <v>7603</v>
      </c>
    </row>
    <row r="31" spans="2:16" ht="12.75">
      <c r="B31" s="4" t="s">
        <v>327</v>
      </c>
      <c r="C31" s="12">
        <v>10</v>
      </c>
      <c r="D31" s="4" t="s">
        <v>174</v>
      </c>
      <c r="E31" s="5">
        <v>9707</v>
      </c>
      <c r="F31" s="5">
        <v>689</v>
      </c>
      <c r="G31" s="5">
        <v>145</v>
      </c>
      <c r="H31" s="6">
        <f t="shared" si="0"/>
        <v>0.2104499274310595</v>
      </c>
      <c r="I31" s="5">
        <v>544</v>
      </c>
      <c r="J31" s="5">
        <f t="shared" si="1"/>
        <v>66.9448275862069</v>
      </c>
      <c r="K31" s="5">
        <f t="shared" si="2"/>
        <v>14.088534107402031</v>
      </c>
      <c r="L31" s="5">
        <v>1577</v>
      </c>
      <c r="M31" s="5">
        <v>1</v>
      </c>
      <c r="N31" s="5">
        <v>6480</v>
      </c>
      <c r="O31" s="13">
        <f t="shared" si="3"/>
        <v>1.4979938271604938</v>
      </c>
      <c r="P31" s="5">
        <v>6936</v>
      </c>
    </row>
    <row r="32" spans="2:16" ht="12.75">
      <c r="B32" s="4" t="s">
        <v>33</v>
      </c>
      <c r="C32" s="12">
        <v>1</v>
      </c>
      <c r="D32" s="4" t="s">
        <v>152</v>
      </c>
      <c r="E32" s="5">
        <v>8112</v>
      </c>
      <c r="F32" s="5">
        <v>75</v>
      </c>
      <c r="G32" s="5">
        <v>56</v>
      </c>
      <c r="H32" s="6">
        <f t="shared" si="0"/>
        <v>0.7466666666666667</v>
      </c>
      <c r="I32" s="5">
        <v>19</v>
      </c>
      <c r="J32" s="5">
        <f t="shared" si="1"/>
        <v>144.85714285714286</v>
      </c>
      <c r="K32" s="5">
        <f t="shared" si="2"/>
        <v>108.16</v>
      </c>
      <c r="L32" s="5">
        <v>1206</v>
      </c>
      <c r="M32" s="5">
        <v>1</v>
      </c>
      <c r="N32" s="5">
        <v>5651</v>
      </c>
      <c r="O32" s="13">
        <f t="shared" si="3"/>
        <v>1.4354981419217838</v>
      </c>
      <c r="P32" s="5">
        <v>7389</v>
      </c>
    </row>
    <row r="33" spans="2:16" ht="12.75">
      <c r="B33" s="4" t="s">
        <v>33</v>
      </c>
      <c r="C33" s="12">
        <v>4</v>
      </c>
      <c r="D33" s="4" t="s">
        <v>154</v>
      </c>
      <c r="E33" s="5">
        <v>9173</v>
      </c>
      <c r="F33" s="5">
        <v>164</v>
      </c>
      <c r="G33" s="5">
        <v>83</v>
      </c>
      <c r="H33" s="6">
        <f t="shared" si="0"/>
        <v>0.5060975609756098</v>
      </c>
      <c r="I33" s="5">
        <v>81</v>
      </c>
      <c r="J33" s="5">
        <f t="shared" si="1"/>
        <v>110.51807228915662</v>
      </c>
      <c r="K33" s="5">
        <f t="shared" si="2"/>
        <v>55.93292682926829</v>
      </c>
      <c r="L33" s="5">
        <v>1209</v>
      </c>
      <c r="M33" s="5">
        <v>1</v>
      </c>
      <c r="N33" s="5">
        <v>6443</v>
      </c>
      <c r="O33" s="13">
        <f t="shared" si="3"/>
        <v>1.4237156604066428</v>
      </c>
      <c r="P33" s="5">
        <v>7580</v>
      </c>
    </row>
    <row r="34" spans="2:16" ht="12.75">
      <c r="B34" s="4" t="s">
        <v>328</v>
      </c>
      <c r="C34" s="12">
        <v>6</v>
      </c>
      <c r="D34" s="4" t="s">
        <v>241</v>
      </c>
      <c r="E34" s="5">
        <v>8721</v>
      </c>
      <c r="F34" s="5">
        <v>393</v>
      </c>
      <c r="G34" s="5">
        <v>84</v>
      </c>
      <c r="H34" s="6">
        <f t="shared" si="0"/>
        <v>0.21374045801526717</v>
      </c>
      <c r="I34" s="5">
        <v>309</v>
      </c>
      <c r="J34" s="5">
        <f t="shared" si="1"/>
        <v>103.82142857142857</v>
      </c>
      <c r="K34" s="5">
        <f t="shared" si="2"/>
        <v>22.19083969465649</v>
      </c>
      <c r="L34" s="5">
        <v>1379</v>
      </c>
      <c r="M34" s="5">
        <v>1</v>
      </c>
      <c r="N34" s="5">
        <v>6153</v>
      </c>
      <c r="O34" s="13">
        <f t="shared" si="3"/>
        <v>1.417357386640663</v>
      </c>
      <c r="P34" s="5">
        <v>6378</v>
      </c>
    </row>
    <row r="35" spans="2:16" ht="12.75">
      <c r="B35" s="4" t="s">
        <v>328</v>
      </c>
      <c r="C35" s="12">
        <v>3</v>
      </c>
      <c r="D35" s="4" t="s">
        <v>252</v>
      </c>
      <c r="E35" s="5">
        <v>10249</v>
      </c>
      <c r="F35" s="5">
        <v>393</v>
      </c>
      <c r="G35" s="5">
        <v>55</v>
      </c>
      <c r="H35" s="6">
        <f t="shared" si="0"/>
        <v>0.13994910941475827</v>
      </c>
      <c r="I35" s="5">
        <v>338</v>
      </c>
      <c r="J35" s="5">
        <f t="shared" si="1"/>
        <v>186.34545454545454</v>
      </c>
      <c r="K35" s="5">
        <f t="shared" si="2"/>
        <v>26.078880407124682</v>
      </c>
      <c r="L35" s="5">
        <v>1381</v>
      </c>
      <c r="M35" s="5">
        <v>1</v>
      </c>
      <c r="N35" s="5">
        <v>7394</v>
      </c>
      <c r="O35" s="13">
        <f t="shared" si="3"/>
        <v>1.386123884230457</v>
      </c>
      <c r="P35" s="5">
        <v>8014</v>
      </c>
    </row>
    <row r="36" spans="2:16" ht="12.75">
      <c r="B36" s="4" t="s">
        <v>113</v>
      </c>
      <c r="C36" s="12">
        <v>8</v>
      </c>
      <c r="D36" s="4" t="s">
        <v>156</v>
      </c>
      <c r="E36" s="5">
        <v>9256</v>
      </c>
      <c r="F36" s="5">
        <v>67</v>
      </c>
      <c r="G36" s="5">
        <v>21</v>
      </c>
      <c r="H36" s="6">
        <f aca="true" t="shared" si="4" ref="H36:H67">G36/F36</f>
        <v>0.31343283582089554</v>
      </c>
      <c r="I36" s="5">
        <v>46</v>
      </c>
      <c r="J36" s="5">
        <f aca="true" t="shared" si="5" ref="J36:J67">E36/G36</f>
        <v>440.76190476190476</v>
      </c>
      <c r="K36" s="5">
        <f aca="true" t="shared" si="6" ref="K36:K67">E36/F36</f>
        <v>138.1492537313433</v>
      </c>
      <c r="L36" s="5">
        <v>3020</v>
      </c>
      <c r="M36" s="5">
        <v>1</v>
      </c>
      <c r="N36" s="5">
        <v>6703</v>
      </c>
      <c r="O36" s="13">
        <f aca="true" t="shared" si="7" ref="O36:O67">E36/N36</f>
        <v>1.3808742354169774</v>
      </c>
      <c r="P36" s="5">
        <v>7799</v>
      </c>
    </row>
    <row r="37" spans="2:16" ht="12.75">
      <c r="B37" s="4" t="s">
        <v>329</v>
      </c>
      <c r="C37" s="12">
        <v>27</v>
      </c>
      <c r="D37" s="4" t="s">
        <v>197</v>
      </c>
      <c r="E37" s="5">
        <v>8397</v>
      </c>
      <c r="F37" s="5">
        <v>40</v>
      </c>
      <c r="G37" s="5">
        <v>13</v>
      </c>
      <c r="H37" s="6">
        <f t="shared" si="4"/>
        <v>0.325</v>
      </c>
      <c r="I37" s="5">
        <v>27</v>
      </c>
      <c r="J37" s="5">
        <f t="shared" si="5"/>
        <v>645.9230769230769</v>
      </c>
      <c r="K37" s="5">
        <f t="shared" si="6"/>
        <v>209.925</v>
      </c>
      <c r="L37" s="5">
        <v>7281</v>
      </c>
      <c r="M37" s="5">
        <v>3</v>
      </c>
      <c r="N37" s="5">
        <v>6085</v>
      </c>
      <c r="O37" s="13">
        <f t="shared" si="7"/>
        <v>1.379950698438784</v>
      </c>
      <c r="P37" s="5">
        <v>3299</v>
      </c>
    </row>
    <row r="38" spans="2:16" ht="12.75">
      <c r="B38" s="4" t="s">
        <v>331</v>
      </c>
      <c r="C38" s="12">
        <v>8</v>
      </c>
      <c r="D38" s="4" t="s">
        <v>173</v>
      </c>
      <c r="E38" s="5">
        <v>7781</v>
      </c>
      <c r="F38" s="5">
        <v>152</v>
      </c>
      <c r="G38" s="5">
        <v>68</v>
      </c>
      <c r="H38" s="6">
        <f t="shared" si="4"/>
        <v>0.4473684210526316</v>
      </c>
      <c r="I38" s="5">
        <v>84</v>
      </c>
      <c r="J38" s="5">
        <f t="shared" si="5"/>
        <v>114.42647058823529</v>
      </c>
      <c r="K38" s="5">
        <f t="shared" si="6"/>
        <v>51.19078947368421</v>
      </c>
      <c r="L38" s="5">
        <v>1320</v>
      </c>
      <c r="M38" s="5">
        <v>1</v>
      </c>
      <c r="N38" s="5">
        <v>5662</v>
      </c>
      <c r="O38" s="13">
        <f t="shared" si="7"/>
        <v>1.3742493818438715</v>
      </c>
      <c r="P38" s="5">
        <v>5891</v>
      </c>
    </row>
    <row r="39" spans="2:16" ht="12.75">
      <c r="B39" s="4" t="s">
        <v>328</v>
      </c>
      <c r="C39" s="12">
        <v>15</v>
      </c>
      <c r="D39" s="4" t="s">
        <v>288</v>
      </c>
      <c r="E39" s="5">
        <v>9509</v>
      </c>
      <c r="F39" s="5">
        <v>383</v>
      </c>
      <c r="G39" s="5">
        <v>45</v>
      </c>
      <c r="H39" s="6">
        <f t="shared" si="4"/>
        <v>0.1174934725848564</v>
      </c>
      <c r="I39" s="5">
        <v>338</v>
      </c>
      <c r="J39" s="5">
        <f t="shared" si="5"/>
        <v>211.3111111111111</v>
      </c>
      <c r="K39" s="5">
        <f t="shared" si="6"/>
        <v>24.827676240208877</v>
      </c>
      <c r="L39" s="5">
        <v>1822</v>
      </c>
      <c r="M39" s="5">
        <v>1</v>
      </c>
      <c r="N39" s="5">
        <v>7154</v>
      </c>
      <c r="O39" s="13">
        <f t="shared" si="7"/>
        <v>1.3291864691081912</v>
      </c>
      <c r="P39" s="5">
        <v>7604</v>
      </c>
    </row>
    <row r="40" spans="2:16" ht="12.75">
      <c r="B40" s="4" t="s">
        <v>98</v>
      </c>
      <c r="C40" s="12">
        <v>5</v>
      </c>
      <c r="D40" s="4" t="s">
        <v>158</v>
      </c>
      <c r="E40" s="5">
        <v>7746</v>
      </c>
      <c r="F40" s="5">
        <v>211</v>
      </c>
      <c r="G40" s="5">
        <v>57</v>
      </c>
      <c r="H40" s="6">
        <f t="shared" si="4"/>
        <v>0.27014218009478674</v>
      </c>
      <c r="I40" s="5">
        <v>154</v>
      </c>
      <c r="J40" s="5">
        <f t="shared" si="5"/>
        <v>135.89473684210526</v>
      </c>
      <c r="K40" s="5">
        <f t="shared" si="6"/>
        <v>36.71090047393365</v>
      </c>
      <c r="L40" s="5">
        <v>1350</v>
      </c>
      <c r="M40" s="5">
        <v>1</v>
      </c>
      <c r="N40" s="5">
        <v>5858</v>
      </c>
      <c r="O40" s="13">
        <f t="shared" si="7"/>
        <v>1.3222942983953567</v>
      </c>
      <c r="P40" s="5">
        <v>3779</v>
      </c>
    </row>
    <row r="41" spans="2:16" ht="12.75">
      <c r="B41" s="4" t="s">
        <v>162</v>
      </c>
      <c r="C41" s="12">
        <v>6</v>
      </c>
      <c r="D41" s="4" t="s">
        <v>163</v>
      </c>
      <c r="E41" s="5">
        <v>6927</v>
      </c>
      <c r="F41" s="5">
        <v>24</v>
      </c>
      <c r="G41" s="5">
        <v>17</v>
      </c>
      <c r="H41" s="6">
        <f t="shared" si="4"/>
        <v>0.7083333333333334</v>
      </c>
      <c r="I41" s="5">
        <v>7</v>
      </c>
      <c r="J41" s="5">
        <f t="shared" si="5"/>
        <v>407.47058823529414</v>
      </c>
      <c r="K41" s="5">
        <f t="shared" si="6"/>
        <v>288.625</v>
      </c>
      <c r="L41" s="5">
        <v>1336</v>
      </c>
      <c r="M41" s="5">
        <v>2</v>
      </c>
      <c r="N41" s="5">
        <v>5312</v>
      </c>
      <c r="O41" s="13">
        <f t="shared" si="7"/>
        <v>1.3040286144578312</v>
      </c>
      <c r="P41" s="5">
        <v>6331</v>
      </c>
    </row>
    <row r="42" spans="2:16" ht="12.75">
      <c r="B42" s="4" t="s">
        <v>29</v>
      </c>
      <c r="C42" s="12">
        <v>10</v>
      </c>
      <c r="D42" s="4" t="s">
        <v>157</v>
      </c>
      <c r="E42" s="5">
        <v>7485</v>
      </c>
      <c r="F42" s="5">
        <v>2894</v>
      </c>
      <c r="G42" s="5">
        <v>468</v>
      </c>
      <c r="H42" s="6">
        <f t="shared" si="4"/>
        <v>0.16171389080856946</v>
      </c>
      <c r="I42" s="5">
        <v>2426</v>
      </c>
      <c r="J42" s="5">
        <f t="shared" si="5"/>
        <v>15.993589743589743</v>
      </c>
      <c r="K42" s="5">
        <f t="shared" si="6"/>
        <v>2.586385625431928</v>
      </c>
      <c r="L42" s="5">
        <v>413</v>
      </c>
      <c r="M42" s="5">
        <v>1</v>
      </c>
      <c r="N42" s="5">
        <v>5749</v>
      </c>
      <c r="O42" s="13">
        <f t="shared" si="7"/>
        <v>1.3019655592276917</v>
      </c>
      <c r="P42" s="5">
        <v>6489</v>
      </c>
    </row>
    <row r="43" spans="2:16" ht="12.75">
      <c r="B43" s="4" t="s">
        <v>82</v>
      </c>
      <c r="C43" s="12">
        <v>6</v>
      </c>
      <c r="D43" s="4" t="s">
        <v>190</v>
      </c>
      <c r="E43" s="5">
        <v>7681</v>
      </c>
      <c r="F43" s="5">
        <v>115</v>
      </c>
      <c r="G43" s="5">
        <v>43</v>
      </c>
      <c r="H43" s="6">
        <f t="shared" si="4"/>
        <v>0.3739130434782609</v>
      </c>
      <c r="I43" s="5">
        <v>72</v>
      </c>
      <c r="J43" s="5">
        <f t="shared" si="5"/>
        <v>178.62790697674419</v>
      </c>
      <c r="K43" s="5">
        <f t="shared" si="6"/>
        <v>66.79130434782608</v>
      </c>
      <c r="L43" s="5">
        <v>1023</v>
      </c>
      <c r="M43" s="5">
        <v>1</v>
      </c>
      <c r="N43" s="5">
        <v>5962</v>
      </c>
      <c r="O43" s="13">
        <f t="shared" si="7"/>
        <v>1.2883260650788326</v>
      </c>
      <c r="P43" s="5">
        <v>6494</v>
      </c>
    </row>
    <row r="44" spans="2:16" ht="12.75">
      <c r="B44" s="4" t="s">
        <v>27</v>
      </c>
      <c r="C44" s="12">
        <v>2</v>
      </c>
      <c r="D44" s="4" t="s">
        <v>179</v>
      </c>
      <c r="E44" s="5">
        <v>7921</v>
      </c>
      <c r="F44" s="5">
        <v>113</v>
      </c>
      <c r="G44" s="5">
        <v>50</v>
      </c>
      <c r="H44" s="6">
        <f t="shared" si="4"/>
        <v>0.4424778761061947</v>
      </c>
      <c r="I44" s="5">
        <v>63</v>
      </c>
      <c r="J44" s="5">
        <f t="shared" si="5"/>
        <v>158.42</v>
      </c>
      <c r="K44" s="5">
        <f t="shared" si="6"/>
        <v>70.09734513274336</v>
      </c>
      <c r="L44" s="5">
        <v>1145</v>
      </c>
      <c r="M44" s="5">
        <v>1</v>
      </c>
      <c r="N44" s="5">
        <v>6242</v>
      </c>
      <c r="O44" s="13">
        <f t="shared" si="7"/>
        <v>1.268984299903877</v>
      </c>
      <c r="P44" s="5">
        <v>6226</v>
      </c>
    </row>
    <row r="45" spans="2:16" ht="12.75">
      <c r="B45" s="4" t="s">
        <v>84</v>
      </c>
      <c r="C45" s="12">
        <v>4</v>
      </c>
      <c r="D45" s="4" t="s">
        <v>195</v>
      </c>
      <c r="E45" s="5">
        <v>7456</v>
      </c>
      <c r="F45" s="5">
        <v>159</v>
      </c>
      <c r="G45" s="5">
        <v>42</v>
      </c>
      <c r="H45" s="6">
        <f t="shared" si="4"/>
        <v>0.2641509433962264</v>
      </c>
      <c r="I45" s="5">
        <v>117</v>
      </c>
      <c r="J45" s="5">
        <f t="shared" si="5"/>
        <v>177.52380952380952</v>
      </c>
      <c r="K45" s="5">
        <f t="shared" si="6"/>
        <v>46.893081761006286</v>
      </c>
      <c r="L45" s="5">
        <v>1455</v>
      </c>
      <c r="M45" s="5">
        <v>1</v>
      </c>
      <c r="N45" s="5">
        <v>5948</v>
      </c>
      <c r="O45" s="13">
        <f t="shared" si="7"/>
        <v>1.2535305985205112</v>
      </c>
      <c r="P45" s="5">
        <v>3759</v>
      </c>
    </row>
    <row r="46" spans="2:16" ht="12.75">
      <c r="B46" s="4" t="s">
        <v>159</v>
      </c>
      <c r="C46" s="12">
        <v>4</v>
      </c>
      <c r="D46" s="4" t="s">
        <v>160</v>
      </c>
      <c r="E46" s="5">
        <v>7644</v>
      </c>
      <c r="F46" s="5">
        <v>160</v>
      </c>
      <c r="G46" s="5">
        <v>50</v>
      </c>
      <c r="H46" s="6">
        <f t="shared" si="4"/>
        <v>0.3125</v>
      </c>
      <c r="I46" s="5">
        <v>110</v>
      </c>
      <c r="J46" s="5">
        <f t="shared" si="5"/>
        <v>152.88</v>
      </c>
      <c r="K46" s="5">
        <f t="shared" si="6"/>
        <v>47.775</v>
      </c>
      <c r="L46" s="5">
        <v>2097</v>
      </c>
      <c r="M46" s="5">
        <v>1</v>
      </c>
      <c r="N46" s="5">
        <v>6110</v>
      </c>
      <c r="O46" s="13">
        <f t="shared" si="7"/>
        <v>1.251063829787234</v>
      </c>
      <c r="P46" s="5">
        <v>2686</v>
      </c>
    </row>
    <row r="47" spans="2:16" ht="12.75">
      <c r="B47" s="4" t="s">
        <v>98</v>
      </c>
      <c r="C47" s="12">
        <v>7</v>
      </c>
      <c r="D47" s="4" t="s">
        <v>200</v>
      </c>
      <c r="E47" s="5">
        <v>6902</v>
      </c>
      <c r="F47" s="5">
        <v>31</v>
      </c>
      <c r="G47" s="5">
        <v>19</v>
      </c>
      <c r="H47" s="6">
        <f t="shared" si="4"/>
        <v>0.6129032258064516</v>
      </c>
      <c r="I47" s="5">
        <v>12</v>
      </c>
      <c r="J47" s="5">
        <f t="shared" si="5"/>
        <v>363.2631578947368</v>
      </c>
      <c r="K47" s="5">
        <f t="shared" si="6"/>
        <v>222.6451612903226</v>
      </c>
      <c r="L47" s="5">
        <v>1169</v>
      </c>
      <c r="M47" s="5">
        <v>1</v>
      </c>
      <c r="N47" s="5">
        <v>5518</v>
      </c>
      <c r="O47" s="13">
        <f t="shared" si="7"/>
        <v>1.250815512866981</v>
      </c>
      <c r="P47" s="5">
        <v>4263</v>
      </c>
    </row>
    <row r="48" spans="2:16" ht="12.75">
      <c r="B48" s="4" t="s">
        <v>82</v>
      </c>
      <c r="C48" s="12">
        <v>11</v>
      </c>
      <c r="D48" s="4" t="s">
        <v>257</v>
      </c>
      <c r="E48" s="5">
        <v>5488</v>
      </c>
      <c r="F48" s="5">
        <v>14</v>
      </c>
      <c r="G48" s="5">
        <v>10</v>
      </c>
      <c r="H48" s="6">
        <f t="shared" si="4"/>
        <v>0.7142857142857143</v>
      </c>
      <c r="I48" s="5">
        <v>4</v>
      </c>
      <c r="J48" s="5">
        <f t="shared" si="5"/>
        <v>548.8</v>
      </c>
      <c r="K48" s="5">
        <f t="shared" si="6"/>
        <v>392</v>
      </c>
      <c r="L48" s="5">
        <v>5044</v>
      </c>
      <c r="M48" s="5">
        <v>3</v>
      </c>
      <c r="N48" s="5">
        <v>4436</v>
      </c>
      <c r="O48" s="13">
        <f t="shared" si="7"/>
        <v>1.2371505861136158</v>
      </c>
      <c r="P48" s="5">
        <v>4605</v>
      </c>
    </row>
    <row r="49" spans="2:16" ht="12.75">
      <c r="B49" s="4" t="s">
        <v>29</v>
      </c>
      <c r="C49" s="12">
        <v>13</v>
      </c>
      <c r="D49" s="4" t="s">
        <v>175</v>
      </c>
      <c r="E49" s="5">
        <v>6838</v>
      </c>
      <c r="F49" s="5">
        <v>2885</v>
      </c>
      <c r="G49" s="5">
        <v>344</v>
      </c>
      <c r="H49" s="6">
        <f t="shared" si="4"/>
        <v>0.11923743500866552</v>
      </c>
      <c r="I49" s="5">
        <v>2541</v>
      </c>
      <c r="J49" s="5">
        <f t="shared" si="5"/>
        <v>19.877906976744185</v>
      </c>
      <c r="K49" s="5">
        <f t="shared" si="6"/>
        <v>2.3701906412478335</v>
      </c>
      <c r="L49" s="5">
        <v>1627</v>
      </c>
      <c r="M49" s="5">
        <v>1</v>
      </c>
      <c r="N49" s="5">
        <v>5565</v>
      </c>
      <c r="O49" s="13">
        <f t="shared" si="7"/>
        <v>1.2287511230907457</v>
      </c>
      <c r="P49" s="5">
        <v>6167</v>
      </c>
    </row>
    <row r="50" spans="2:16" ht="12.75">
      <c r="B50" s="4" t="s">
        <v>108</v>
      </c>
      <c r="C50" s="12">
        <v>4</v>
      </c>
      <c r="D50" s="4" t="s">
        <v>172</v>
      </c>
      <c r="E50" s="5">
        <v>7471</v>
      </c>
      <c r="F50" s="5">
        <v>188</v>
      </c>
      <c r="G50" s="5">
        <v>80</v>
      </c>
      <c r="H50" s="6">
        <f t="shared" si="4"/>
        <v>0.425531914893617</v>
      </c>
      <c r="I50" s="5">
        <v>108</v>
      </c>
      <c r="J50" s="5">
        <f t="shared" si="5"/>
        <v>93.3875</v>
      </c>
      <c r="K50" s="5">
        <f t="shared" si="6"/>
        <v>39.73936170212766</v>
      </c>
      <c r="L50" s="5">
        <v>1213</v>
      </c>
      <c r="M50" s="5">
        <v>1</v>
      </c>
      <c r="N50" s="5">
        <v>6122</v>
      </c>
      <c r="O50" s="13">
        <f t="shared" si="7"/>
        <v>1.2203528258738974</v>
      </c>
      <c r="P50" s="5">
        <v>6193</v>
      </c>
    </row>
    <row r="51" spans="2:16" ht="12.75">
      <c r="B51" s="4" t="s">
        <v>136</v>
      </c>
      <c r="C51" s="12">
        <v>4</v>
      </c>
      <c r="D51" s="4" t="s">
        <v>164</v>
      </c>
      <c r="E51" s="5">
        <v>7568</v>
      </c>
      <c r="F51" s="5">
        <v>77</v>
      </c>
      <c r="G51" s="5">
        <v>53</v>
      </c>
      <c r="H51" s="6">
        <f t="shared" si="4"/>
        <v>0.6883116883116883</v>
      </c>
      <c r="I51" s="5">
        <v>24</v>
      </c>
      <c r="J51" s="5">
        <f t="shared" si="5"/>
        <v>142.79245283018867</v>
      </c>
      <c r="K51" s="5">
        <f t="shared" si="6"/>
        <v>98.28571428571429</v>
      </c>
      <c r="L51" s="5">
        <v>477</v>
      </c>
      <c r="M51" s="5">
        <v>1</v>
      </c>
      <c r="N51" s="5">
        <v>6204</v>
      </c>
      <c r="O51" s="13">
        <f t="shared" si="7"/>
        <v>1.2198581560283688</v>
      </c>
      <c r="P51" s="5">
        <v>6615</v>
      </c>
    </row>
    <row r="52" spans="2:16" ht="12.75">
      <c r="B52" s="4" t="s">
        <v>177</v>
      </c>
      <c r="C52" s="12">
        <v>12</v>
      </c>
      <c r="D52" s="4" t="s">
        <v>178</v>
      </c>
      <c r="E52" s="5">
        <v>7496</v>
      </c>
      <c r="F52" s="5">
        <v>308</v>
      </c>
      <c r="G52" s="5">
        <v>146</v>
      </c>
      <c r="H52" s="6">
        <f t="shared" si="4"/>
        <v>0.474025974025974</v>
      </c>
      <c r="I52" s="5">
        <v>162</v>
      </c>
      <c r="J52" s="5">
        <f t="shared" si="5"/>
        <v>51.342465753424655</v>
      </c>
      <c r="K52" s="5">
        <f t="shared" si="6"/>
        <v>24.337662337662337</v>
      </c>
      <c r="L52" s="5">
        <v>2571</v>
      </c>
      <c r="M52" s="5">
        <v>1</v>
      </c>
      <c r="N52" s="5">
        <v>6193</v>
      </c>
      <c r="O52" s="13">
        <f t="shared" si="7"/>
        <v>1.2103988373970611</v>
      </c>
      <c r="P52" s="5">
        <v>6386</v>
      </c>
    </row>
    <row r="53" spans="2:16" ht="12.75">
      <c r="B53" s="4" t="s">
        <v>27</v>
      </c>
      <c r="C53" s="12">
        <v>1</v>
      </c>
      <c r="D53" s="4" t="s">
        <v>196</v>
      </c>
      <c r="E53" s="5">
        <v>6877</v>
      </c>
      <c r="F53" s="5">
        <v>65</v>
      </c>
      <c r="G53" s="5">
        <v>25</v>
      </c>
      <c r="H53" s="6">
        <f t="shared" si="4"/>
        <v>0.38461538461538464</v>
      </c>
      <c r="I53" s="5">
        <v>40</v>
      </c>
      <c r="J53" s="5">
        <f t="shared" si="5"/>
        <v>275.08</v>
      </c>
      <c r="K53" s="5">
        <f t="shared" si="6"/>
        <v>105.8</v>
      </c>
      <c r="L53" s="5">
        <v>3372</v>
      </c>
      <c r="M53" s="5">
        <v>1</v>
      </c>
      <c r="N53" s="5">
        <v>5689</v>
      </c>
      <c r="O53" s="13">
        <f t="shared" si="7"/>
        <v>1.2088240464053437</v>
      </c>
      <c r="P53" s="5">
        <v>3182</v>
      </c>
    </row>
    <row r="54" spans="2:16" ht="12.75">
      <c r="B54" s="4" t="s">
        <v>29</v>
      </c>
      <c r="C54" s="12">
        <v>8</v>
      </c>
      <c r="D54" s="4" t="s">
        <v>169</v>
      </c>
      <c r="E54" s="5">
        <v>7761</v>
      </c>
      <c r="F54" s="5">
        <v>2970</v>
      </c>
      <c r="G54" s="5">
        <v>464</v>
      </c>
      <c r="H54" s="6">
        <f t="shared" si="4"/>
        <v>0.15622895622895622</v>
      </c>
      <c r="I54" s="5">
        <v>2506</v>
      </c>
      <c r="J54" s="5">
        <f t="shared" si="5"/>
        <v>16.726293103448278</v>
      </c>
      <c r="K54" s="5">
        <f t="shared" si="6"/>
        <v>2.613131313131313</v>
      </c>
      <c r="L54" s="5">
        <v>1210</v>
      </c>
      <c r="M54" s="5">
        <v>1</v>
      </c>
      <c r="N54" s="5">
        <v>6461</v>
      </c>
      <c r="O54" s="13">
        <f t="shared" si="7"/>
        <v>1.2012072434607646</v>
      </c>
      <c r="P54" s="5">
        <v>6877</v>
      </c>
    </row>
    <row r="55" spans="2:16" ht="12.75">
      <c r="B55" s="4" t="s">
        <v>108</v>
      </c>
      <c r="C55" s="12">
        <v>3</v>
      </c>
      <c r="D55" s="4" t="s">
        <v>166</v>
      </c>
      <c r="E55" s="5">
        <v>5667</v>
      </c>
      <c r="F55" s="5">
        <v>100</v>
      </c>
      <c r="G55" s="5">
        <v>55</v>
      </c>
      <c r="H55" s="6">
        <f t="shared" si="4"/>
        <v>0.55</v>
      </c>
      <c r="I55" s="5">
        <v>45</v>
      </c>
      <c r="J55" s="5">
        <f t="shared" si="5"/>
        <v>103.03636363636363</v>
      </c>
      <c r="K55" s="5">
        <f t="shared" si="6"/>
        <v>56.67</v>
      </c>
      <c r="L55" s="5">
        <v>1171</v>
      </c>
      <c r="M55" s="5">
        <v>1</v>
      </c>
      <c r="N55" s="5">
        <v>4729</v>
      </c>
      <c r="O55" s="13">
        <f t="shared" si="7"/>
        <v>1.198350602664411</v>
      </c>
      <c r="P55" s="5">
        <v>5037</v>
      </c>
    </row>
    <row r="56" spans="2:16" ht="12.75">
      <c r="B56" s="4" t="s">
        <v>82</v>
      </c>
      <c r="C56" s="12">
        <v>10</v>
      </c>
      <c r="D56" s="4" t="s">
        <v>182</v>
      </c>
      <c r="E56" s="5">
        <v>6399</v>
      </c>
      <c r="F56" s="5">
        <v>130</v>
      </c>
      <c r="G56" s="5">
        <v>47</v>
      </c>
      <c r="H56" s="6">
        <f t="shared" si="4"/>
        <v>0.36153846153846153</v>
      </c>
      <c r="I56" s="5">
        <v>83</v>
      </c>
      <c r="J56" s="5">
        <f t="shared" si="5"/>
        <v>136.14893617021278</v>
      </c>
      <c r="K56" s="5">
        <f t="shared" si="6"/>
        <v>49.223076923076924</v>
      </c>
      <c r="L56" s="5">
        <v>1242</v>
      </c>
      <c r="M56" s="5">
        <v>1</v>
      </c>
      <c r="N56" s="5">
        <v>5384</v>
      </c>
      <c r="O56" s="13">
        <f t="shared" si="7"/>
        <v>1.188521545319465</v>
      </c>
      <c r="P56" s="5">
        <v>5628</v>
      </c>
    </row>
    <row r="57" spans="2:16" ht="12.75">
      <c r="B57" s="4" t="s">
        <v>84</v>
      </c>
      <c r="C57" s="12">
        <v>4</v>
      </c>
      <c r="D57" s="4" t="s">
        <v>176</v>
      </c>
      <c r="E57" s="5">
        <v>7065</v>
      </c>
      <c r="F57" s="5">
        <v>102</v>
      </c>
      <c r="G57" s="5">
        <v>46</v>
      </c>
      <c r="H57" s="6">
        <f t="shared" si="4"/>
        <v>0.45098039215686275</v>
      </c>
      <c r="I57" s="5">
        <v>56</v>
      </c>
      <c r="J57" s="5">
        <f t="shared" si="5"/>
        <v>153.58695652173913</v>
      </c>
      <c r="K57" s="5">
        <f t="shared" si="6"/>
        <v>69.26470588235294</v>
      </c>
      <c r="L57" s="5">
        <v>3107</v>
      </c>
      <c r="M57" s="5">
        <v>1</v>
      </c>
      <c r="N57" s="5">
        <v>5948</v>
      </c>
      <c r="O57" s="13">
        <f t="shared" si="7"/>
        <v>1.187794216543376</v>
      </c>
      <c r="P57" s="5">
        <v>6064</v>
      </c>
    </row>
    <row r="58" spans="2:16" ht="12.75">
      <c r="B58" s="4" t="s">
        <v>94</v>
      </c>
      <c r="C58" s="12">
        <v>6</v>
      </c>
      <c r="D58" s="4" t="s">
        <v>167</v>
      </c>
      <c r="E58" s="5">
        <v>7419</v>
      </c>
      <c r="F58" s="5">
        <v>224</v>
      </c>
      <c r="G58" s="5">
        <v>132</v>
      </c>
      <c r="H58" s="6">
        <f t="shared" si="4"/>
        <v>0.5892857142857143</v>
      </c>
      <c r="I58" s="5">
        <v>92</v>
      </c>
      <c r="J58" s="5">
        <f t="shared" si="5"/>
        <v>56.20454545454545</v>
      </c>
      <c r="K58" s="5">
        <f t="shared" si="6"/>
        <v>33.120535714285715</v>
      </c>
      <c r="L58" s="5">
        <v>718</v>
      </c>
      <c r="M58" s="5">
        <v>1</v>
      </c>
      <c r="N58" s="5">
        <v>6256</v>
      </c>
      <c r="O58" s="13">
        <f t="shared" si="7"/>
        <v>1.1859015345268542</v>
      </c>
      <c r="P58" s="5">
        <v>6798</v>
      </c>
    </row>
    <row r="59" spans="2:16" ht="12.75">
      <c r="B59" s="4" t="s">
        <v>183</v>
      </c>
      <c r="C59" s="12">
        <v>2</v>
      </c>
      <c r="D59" s="4" t="s">
        <v>184</v>
      </c>
      <c r="E59" s="5">
        <v>6645</v>
      </c>
      <c r="F59" s="5">
        <v>198</v>
      </c>
      <c r="G59" s="5">
        <v>96</v>
      </c>
      <c r="H59" s="6">
        <f t="shared" si="4"/>
        <v>0.48484848484848486</v>
      </c>
      <c r="I59" s="5">
        <v>102</v>
      </c>
      <c r="J59" s="5">
        <f t="shared" si="5"/>
        <v>69.21875</v>
      </c>
      <c r="K59" s="5">
        <f t="shared" si="6"/>
        <v>33.56060606060606</v>
      </c>
      <c r="L59" s="5">
        <v>542</v>
      </c>
      <c r="M59" s="5">
        <v>1</v>
      </c>
      <c r="N59" s="5">
        <v>5773</v>
      </c>
      <c r="O59" s="13">
        <f t="shared" si="7"/>
        <v>1.1510479819851032</v>
      </c>
      <c r="P59" s="5">
        <v>6111</v>
      </c>
    </row>
    <row r="60" spans="2:16" ht="12.75">
      <c r="B60" s="4" t="s">
        <v>108</v>
      </c>
      <c r="C60" s="12">
        <v>6</v>
      </c>
      <c r="D60" s="4" t="s">
        <v>170</v>
      </c>
      <c r="E60" s="5">
        <v>6649</v>
      </c>
      <c r="F60" s="5">
        <v>202</v>
      </c>
      <c r="G60" s="5">
        <v>82</v>
      </c>
      <c r="H60" s="6">
        <f t="shared" si="4"/>
        <v>0.40594059405940597</v>
      </c>
      <c r="I60" s="5">
        <v>120</v>
      </c>
      <c r="J60" s="5">
        <f t="shared" si="5"/>
        <v>81.08536585365853</v>
      </c>
      <c r="K60" s="5">
        <f t="shared" si="6"/>
        <v>32.915841584158414</v>
      </c>
      <c r="L60" s="5">
        <v>914</v>
      </c>
      <c r="M60" s="5">
        <v>1</v>
      </c>
      <c r="N60" s="5">
        <v>5800</v>
      </c>
      <c r="O60" s="13">
        <f t="shared" si="7"/>
        <v>1.1463793103448277</v>
      </c>
      <c r="P60" s="5">
        <v>5849</v>
      </c>
    </row>
    <row r="61" spans="2:16" ht="12.75">
      <c r="B61" s="4" t="s">
        <v>331</v>
      </c>
      <c r="C61" s="12">
        <v>9</v>
      </c>
      <c r="D61" s="4" t="s">
        <v>180</v>
      </c>
      <c r="E61" s="5">
        <v>5283</v>
      </c>
      <c r="F61" s="5">
        <v>118</v>
      </c>
      <c r="G61" s="5">
        <v>71</v>
      </c>
      <c r="H61" s="6">
        <f t="shared" si="4"/>
        <v>0.6016949152542372</v>
      </c>
      <c r="I61" s="5">
        <v>47</v>
      </c>
      <c r="J61" s="5">
        <f t="shared" si="5"/>
        <v>74.40845070422536</v>
      </c>
      <c r="K61" s="5">
        <f t="shared" si="6"/>
        <v>44.771186440677965</v>
      </c>
      <c r="L61" s="5">
        <v>1070</v>
      </c>
      <c r="M61" s="5">
        <v>1</v>
      </c>
      <c r="N61" s="5">
        <v>4659</v>
      </c>
      <c r="O61" s="13">
        <f t="shared" si="7"/>
        <v>1.1339343206696717</v>
      </c>
      <c r="P61" s="5">
        <v>4758</v>
      </c>
    </row>
    <row r="62" spans="2:16" ht="12.75">
      <c r="B62" s="4" t="s">
        <v>108</v>
      </c>
      <c r="C62" s="12">
        <v>2</v>
      </c>
      <c r="D62" s="4" t="s">
        <v>186</v>
      </c>
      <c r="E62" s="5">
        <v>6693</v>
      </c>
      <c r="F62" s="5">
        <v>129</v>
      </c>
      <c r="G62" s="5">
        <v>49</v>
      </c>
      <c r="H62" s="6">
        <f t="shared" si="4"/>
        <v>0.3798449612403101</v>
      </c>
      <c r="I62" s="5">
        <v>80</v>
      </c>
      <c r="J62" s="5">
        <f t="shared" si="5"/>
        <v>136.59183673469389</v>
      </c>
      <c r="K62" s="5">
        <f t="shared" si="6"/>
        <v>51.883720930232556</v>
      </c>
      <c r="L62" s="5">
        <v>573</v>
      </c>
      <c r="M62" s="5">
        <v>1</v>
      </c>
      <c r="N62" s="5">
        <v>5921</v>
      </c>
      <c r="O62" s="13">
        <f t="shared" si="7"/>
        <v>1.1303833811856105</v>
      </c>
      <c r="P62" s="5">
        <v>6041</v>
      </c>
    </row>
    <row r="63" spans="2:16" ht="12.75">
      <c r="B63" s="4" t="s">
        <v>29</v>
      </c>
      <c r="C63" s="12">
        <v>16</v>
      </c>
      <c r="D63" s="4" t="s">
        <v>194</v>
      </c>
      <c r="E63" s="5">
        <v>6565</v>
      </c>
      <c r="F63" s="5">
        <v>60</v>
      </c>
      <c r="G63" s="5">
        <v>30</v>
      </c>
      <c r="H63" s="6">
        <f t="shared" si="4"/>
        <v>0.5</v>
      </c>
      <c r="I63" s="5">
        <v>30</v>
      </c>
      <c r="J63" s="5">
        <f t="shared" si="5"/>
        <v>218.83333333333334</v>
      </c>
      <c r="K63" s="5">
        <f t="shared" si="6"/>
        <v>109.41666666666667</v>
      </c>
      <c r="L63" s="5">
        <v>700</v>
      </c>
      <c r="M63" s="5">
        <v>1</v>
      </c>
      <c r="N63" s="5">
        <v>5808</v>
      </c>
      <c r="O63" s="13">
        <f t="shared" si="7"/>
        <v>1.1303374655647382</v>
      </c>
      <c r="P63" s="5">
        <v>5489</v>
      </c>
    </row>
    <row r="64" spans="2:16" ht="12.75">
      <c r="B64" s="4" t="s">
        <v>108</v>
      </c>
      <c r="C64" s="12">
        <v>1</v>
      </c>
      <c r="D64" s="4" t="s">
        <v>181</v>
      </c>
      <c r="E64" s="5">
        <v>5382</v>
      </c>
      <c r="F64" s="5">
        <v>136</v>
      </c>
      <c r="G64" s="5">
        <v>82</v>
      </c>
      <c r="H64" s="6">
        <f t="shared" si="4"/>
        <v>0.6029411764705882</v>
      </c>
      <c r="I64" s="5">
        <v>54</v>
      </c>
      <c r="J64" s="5">
        <f t="shared" si="5"/>
        <v>65.63414634146342</v>
      </c>
      <c r="K64" s="5">
        <f t="shared" si="6"/>
        <v>39.5735294117647</v>
      </c>
      <c r="L64" s="5">
        <v>364</v>
      </c>
      <c r="M64" s="5">
        <v>1</v>
      </c>
      <c r="N64" s="5">
        <v>4812</v>
      </c>
      <c r="O64" s="13">
        <f t="shared" si="7"/>
        <v>1.1184538653366582</v>
      </c>
      <c r="P64" s="5">
        <v>4869</v>
      </c>
    </row>
    <row r="65" spans="2:16" ht="12.75">
      <c r="B65" s="4" t="s">
        <v>327</v>
      </c>
      <c r="C65" s="12">
        <v>3</v>
      </c>
      <c r="D65" s="4" t="s">
        <v>191</v>
      </c>
      <c r="E65" s="5">
        <v>6120</v>
      </c>
      <c r="F65" s="5">
        <v>103</v>
      </c>
      <c r="G65" s="5">
        <v>52</v>
      </c>
      <c r="H65" s="6">
        <f t="shared" si="4"/>
        <v>0.5048543689320388</v>
      </c>
      <c r="I65" s="5">
        <v>51</v>
      </c>
      <c r="J65" s="5">
        <f t="shared" si="5"/>
        <v>117.6923076923077</v>
      </c>
      <c r="K65" s="5">
        <f t="shared" si="6"/>
        <v>59.41747572815534</v>
      </c>
      <c r="L65" s="5">
        <v>512</v>
      </c>
      <c r="M65" s="5">
        <v>1</v>
      </c>
      <c r="N65" s="5">
        <v>5617</v>
      </c>
      <c r="O65" s="13">
        <f t="shared" si="7"/>
        <v>1.0895495816272032</v>
      </c>
      <c r="P65" s="5">
        <v>5712</v>
      </c>
    </row>
    <row r="66" spans="2:16" ht="12.75">
      <c r="B66" s="4" t="s">
        <v>113</v>
      </c>
      <c r="C66" s="12">
        <v>4</v>
      </c>
      <c r="D66" s="4" t="s">
        <v>188</v>
      </c>
      <c r="E66" s="5">
        <v>7077</v>
      </c>
      <c r="F66" s="5">
        <v>35</v>
      </c>
      <c r="G66" s="5">
        <v>18</v>
      </c>
      <c r="H66" s="6">
        <f t="shared" si="4"/>
        <v>0.5142857142857142</v>
      </c>
      <c r="I66" s="5">
        <v>17</v>
      </c>
      <c r="J66" s="5">
        <f t="shared" si="5"/>
        <v>393.1666666666667</v>
      </c>
      <c r="K66" s="5">
        <f t="shared" si="6"/>
        <v>202.2</v>
      </c>
      <c r="L66" s="5">
        <v>1726</v>
      </c>
      <c r="M66" s="5">
        <v>1</v>
      </c>
      <c r="N66" s="5">
        <v>6546</v>
      </c>
      <c r="O66" s="13">
        <f t="shared" si="7"/>
        <v>1.0811182401466544</v>
      </c>
      <c r="P66" s="5">
        <v>5153</v>
      </c>
    </row>
    <row r="67" spans="2:16" ht="12.75">
      <c r="B67" s="4" t="s">
        <v>98</v>
      </c>
      <c r="C67" s="12">
        <v>8</v>
      </c>
      <c r="D67" s="4" t="s">
        <v>193</v>
      </c>
      <c r="E67" s="5">
        <v>6226</v>
      </c>
      <c r="F67" s="5">
        <v>66</v>
      </c>
      <c r="G67" s="5">
        <v>37</v>
      </c>
      <c r="H67" s="6">
        <f t="shared" si="4"/>
        <v>0.5606060606060606</v>
      </c>
      <c r="I67" s="5">
        <v>29</v>
      </c>
      <c r="J67" s="5">
        <f t="shared" si="5"/>
        <v>168.27027027027026</v>
      </c>
      <c r="K67" s="5">
        <f t="shared" si="6"/>
        <v>94.33333333333333</v>
      </c>
      <c r="L67" s="5">
        <v>1747</v>
      </c>
      <c r="M67" s="5">
        <v>1</v>
      </c>
      <c r="N67" s="5">
        <v>5821</v>
      </c>
      <c r="O67" s="13">
        <f t="shared" si="7"/>
        <v>1.0695756742827693</v>
      </c>
      <c r="P67" s="5">
        <v>4791</v>
      </c>
    </row>
    <row r="68" spans="2:16" ht="12.75">
      <c r="B68" s="4" t="s">
        <v>108</v>
      </c>
      <c r="C68" s="12">
        <v>5</v>
      </c>
      <c r="D68" s="4" t="s">
        <v>185</v>
      </c>
      <c r="E68" s="5">
        <v>6096</v>
      </c>
      <c r="F68" s="5">
        <v>96</v>
      </c>
      <c r="G68" s="5">
        <v>54</v>
      </c>
      <c r="H68" s="6">
        <f aca="true" t="shared" si="8" ref="H68:H99">G68/F68</f>
        <v>0.5625</v>
      </c>
      <c r="I68" s="5">
        <v>42</v>
      </c>
      <c r="J68" s="5">
        <f aca="true" t="shared" si="9" ref="J68:J99">E68/G68</f>
        <v>112.88888888888889</v>
      </c>
      <c r="K68" s="5">
        <f aca="true" t="shared" si="10" ref="K68:K99">E68/F68</f>
        <v>63.5</v>
      </c>
      <c r="L68" s="5">
        <v>472</v>
      </c>
      <c r="M68" s="5">
        <v>1</v>
      </c>
      <c r="N68" s="5">
        <v>5766</v>
      </c>
      <c r="O68" s="13">
        <f aca="true" t="shared" si="11" ref="O68:O99">E68/N68</f>
        <v>1.0572320499479708</v>
      </c>
      <c r="P68" s="5">
        <v>4958</v>
      </c>
    </row>
    <row r="69" spans="2:16" ht="12.75">
      <c r="B69" s="4" t="s">
        <v>82</v>
      </c>
      <c r="C69" s="12">
        <v>7</v>
      </c>
      <c r="D69" s="4" t="s">
        <v>202</v>
      </c>
      <c r="E69" s="5">
        <v>5619</v>
      </c>
      <c r="F69" s="5">
        <v>75</v>
      </c>
      <c r="G69" s="5">
        <v>40</v>
      </c>
      <c r="H69" s="6">
        <f t="shared" si="8"/>
        <v>0.5333333333333333</v>
      </c>
      <c r="I69" s="5">
        <v>35</v>
      </c>
      <c r="J69" s="5">
        <f t="shared" si="9"/>
        <v>140.475</v>
      </c>
      <c r="K69" s="5">
        <f t="shared" si="10"/>
        <v>74.92</v>
      </c>
      <c r="L69" s="5">
        <v>1181</v>
      </c>
      <c r="M69" s="5">
        <v>1</v>
      </c>
      <c r="N69" s="5">
        <v>5382</v>
      </c>
      <c r="O69" s="13">
        <f t="shared" si="11"/>
        <v>1.044035674470457</v>
      </c>
      <c r="P69" s="5">
        <v>3904</v>
      </c>
    </row>
    <row r="70" spans="2:16" ht="12.75">
      <c r="B70" s="4" t="s">
        <v>27</v>
      </c>
      <c r="C70" s="12">
        <v>5</v>
      </c>
      <c r="D70" s="4" t="s">
        <v>192</v>
      </c>
      <c r="E70" s="5">
        <v>5842</v>
      </c>
      <c r="F70" s="5">
        <v>269</v>
      </c>
      <c r="G70" s="5">
        <v>95</v>
      </c>
      <c r="H70" s="6">
        <f t="shared" si="8"/>
        <v>0.35315985130111527</v>
      </c>
      <c r="I70" s="5">
        <v>174</v>
      </c>
      <c r="J70" s="5">
        <f t="shared" si="9"/>
        <v>61.49473684210526</v>
      </c>
      <c r="K70" s="5">
        <f t="shared" si="10"/>
        <v>21.71747211895911</v>
      </c>
      <c r="L70" s="5">
        <v>999</v>
      </c>
      <c r="M70" s="5">
        <v>1</v>
      </c>
      <c r="N70" s="5">
        <v>5715</v>
      </c>
      <c r="O70" s="13">
        <f t="shared" si="11"/>
        <v>1.0222222222222221</v>
      </c>
      <c r="P70" s="5">
        <v>5155</v>
      </c>
    </row>
    <row r="71" spans="2:16" ht="12.75">
      <c r="B71" s="4" t="s">
        <v>136</v>
      </c>
      <c r="C71" s="12">
        <v>15</v>
      </c>
      <c r="D71" s="4" t="s">
        <v>215</v>
      </c>
      <c r="E71" s="5">
        <v>5332</v>
      </c>
      <c r="F71" s="5">
        <v>84</v>
      </c>
      <c r="G71" s="5">
        <v>32</v>
      </c>
      <c r="H71" s="6">
        <f t="shared" si="8"/>
        <v>0.38095238095238093</v>
      </c>
      <c r="I71" s="5">
        <v>52</v>
      </c>
      <c r="J71" s="5">
        <f t="shared" si="9"/>
        <v>166.625</v>
      </c>
      <c r="K71" s="5">
        <f t="shared" si="10"/>
        <v>63.476190476190474</v>
      </c>
      <c r="L71" s="5">
        <v>1361</v>
      </c>
      <c r="M71" s="5">
        <v>1</v>
      </c>
      <c r="N71" s="5">
        <v>5693</v>
      </c>
      <c r="O71" s="13">
        <f t="shared" si="11"/>
        <v>0.9365887932548744</v>
      </c>
      <c r="P71" s="5">
        <v>2175</v>
      </c>
    </row>
    <row r="72" spans="2:16" ht="12.75">
      <c r="B72" s="4" t="s">
        <v>31</v>
      </c>
      <c r="C72" s="12">
        <v>1</v>
      </c>
      <c r="D72" s="4" t="s">
        <v>198</v>
      </c>
      <c r="E72" s="5">
        <v>5531</v>
      </c>
      <c r="F72" s="5">
        <v>47</v>
      </c>
      <c r="G72" s="5">
        <v>20</v>
      </c>
      <c r="H72" s="6">
        <f t="shared" si="8"/>
        <v>0.425531914893617</v>
      </c>
      <c r="I72" s="5">
        <v>27</v>
      </c>
      <c r="J72" s="5">
        <f t="shared" si="9"/>
        <v>276.55</v>
      </c>
      <c r="K72" s="5">
        <f t="shared" si="10"/>
        <v>117.68085106382979</v>
      </c>
      <c r="L72" s="5">
        <v>852</v>
      </c>
      <c r="M72" s="5">
        <v>5</v>
      </c>
      <c r="N72" s="5">
        <v>5993</v>
      </c>
      <c r="O72" s="13">
        <f t="shared" si="11"/>
        <v>0.9229100617386952</v>
      </c>
      <c r="P72" s="5">
        <v>2405</v>
      </c>
    </row>
    <row r="73" spans="2:16" ht="12.75">
      <c r="B73" s="4" t="s">
        <v>328</v>
      </c>
      <c r="C73" s="12">
        <v>7</v>
      </c>
      <c r="D73" s="4" t="s">
        <v>218</v>
      </c>
      <c r="E73" s="5">
        <v>6563</v>
      </c>
      <c r="F73" s="5">
        <v>393</v>
      </c>
      <c r="G73" s="5">
        <v>67</v>
      </c>
      <c r="H73" s="6">
        <f t="shared" si="8"/>
        <v>0.17048346055979643</v>
      </c>
      <c r="I73" s="5">
        <v>326</v>
      </c>
      <c r="J73" s="5">
        <f t="shared" si="9"/>
        <v>97.95522388059702</v>
      </c>
      <c r="K73" s="5">
        <f t="shared" si="10"/>
        <v>16.699745547073793</v>
      </c>
      <c r="L73" s="5">
        <v>3844</v>
      </c>
      <c r="M73" s="5">
        <v>1</v>
      </c>
      <c r="N73" s="5">
        <v>7199</v>
      </c>
      <c r="O73" s="13">
        <f t="shared" si="11"/>
        <v>0.9116543964439505</v>
      </c>
      <c r="P73" s="5">
        <v>1275</v>
      </c>
    </row>
    <row r="74" spans="2:16" ht="12.75">
      <c r="B74" s="4" t="s">
        <v>213</v>
      </c>
      <c r="C74" s="12">
        <v>12</v>
      </c>
      <c r="D74" s="4" t="s">
        <v>214</v>
      </c>
      <c r="E74" s="5">
        <v>6007</v>
      </c>
      <c r="F74" s="5">
        <v>96</v>
      </c>
      <c r="G74" s="5">
        <v>46</v>
      </c>
      <c r="H74" s="6">
        <f t="shared" si="8"/>
        <v>0.4791666666666667</v>
      </c>
      <c r="I74" s="5">
        <v>50</v>
      </c>
      <c r="J74" s="5">
        <f t="shared" si="9"/>
        <v>130.58695652173913</v>
      </c>
      <c r="K74" s="5">
        <f t="shared" si="10"/>
        <v>62.572916666666664</v>
      </c>
      <c r="L74" s="5">
        <v>2968</v>
      </c>
      <c r="M74" s="5">
        <v>1</v>
      </c>
      <c r="N74" s="5">
        <v>6593</v>
      </c>
      <c r="O74" s="13">
        <f t="shared" si="11"/>
        <v>0.9111178522675565</v>
      </c>
      <c r="P74" s="5">
        <v>1073</v>
      </c>
    </row>
    <row r="75" spans="2:16" ht="12.75">
      <c r="B75" s="4" t="s">
        <v>329</v>
      </c>
      <c r="C75" s="12">
        <v>39</v>
      </c>
      <c r="D75" s="4" t="s">
        <v>189</v>
      </c>
      <c r="E75" s="5">
        <v>4452</v>
      </c>
      <c r="F75" s="5">
        <v>21</v>
      </c>
      <c r="G75" s="5">
        <v>13</v>
      </c>
      <c r="H75" s="6">
        <f t="shared" si="8"/>
        <v>0.6190476190476191</v>
      </c>
      <c r="I75" s="5">
        <v>8</v>
      </c>
      <c r="J75" s="5">
        <f t="shared" si="9"/>
        <v>342.46153846153845</v>
      </c>
      <c r="K75" s="5">
        <f t="shared" si="10"/>
        <v>212</v>
      </c>
      <c r="L75" s="5">
        <v>2589</v>
      </c>
      <c r="M75" s="5">
        <v>7</v>
      </c>
      <c r="N75" s="5">
        <v>5014</v>
      </c>
      <c r="O75" s="13">
        <f t="shared" si="11"/>
        <v>0.8879138412445153</v>
      </c>
      <c r="P75" s="5">
        <v>2946</v>
      </c>
    </row>
    <row r="76" spans="2:16" ht="12.75">
      <c r="B76" s="4" t="s">
        <v>98</v>
      </c>
      <c r="C76" s="12">
        <v>7</v>
      </c>
      <c r="D76" s="4" t="s">
        <v>203</v>
      </c>
      <c r="E76" s="5">
        <v>4587</v>
      </c>
      <c r="F76" s="5">
        <v>22</v>
      </c>
      <c r="G76" s="5">
        <v>8</v>
      </c>
      <c r="H76" s="6">
        <f t="shared" si="8"/>
        <v>0.36363636363636365</v>
      </c>
      <c r="I76" s="5">
        <v>14</v>
      </c>
      <c r="J76" s="5">
        <f t="shared" si="9"/>
        <v>573.375</v>
      </c>
      <c r="K76" s="5">
        <f t="shared" si="10"/>
        <v>208.5</v>
      </c>
      <c r="L76" s="5">
        <v>2207</v>
      </c>
      <c r="M76" s="5">
        <v>1</v>
      </c>
      <c r="N76" s="5">
        <v>5518</v>
      </c>
      <c r="O76" s="13">
        <f t="shared" si="11"/>
        <v>0.8312794490757521</v>
      </c>
      <c r="P76" s="5">
        <v>4047</v>
      </c>
    </row>
    <row r="77" spans="2:16" ht="12.75">
      <c r="B77" s="4" t="s">
        <v>328</v>
      </c>
      <c r="C77" s="12">
        <v>1</v>
      </c>
      <c r="D77" s="4" t="s">
        <v>187</v>
      </c>
      <c r="E77" s="5">
        <v>4928</v>
      </c>
      <c r="F77" s="5">
        <v>392</v>
      </c>
      <c r="G77" s="5">
        <v>99</v>
      </c>
      <c r="H77" s="6">
        <f t="shared" si="8"/>
        <v>0.25255102040816324</v>
      </c>
      <c r="I77" s="5">
        <v>293</v>
      </c>
      <c r="J77" s="5">
        <f t="shared" si="9"/>
        <v>49.77777777777778</v>
      </c>
      <c r="K77" s="5">
        <f t="shared" si="10"/>
        <v>12.571428571428571</v>
      </c>
      <c r="L77" s="5">
        <v>386</v>
      </c>
      <c r="M77" s="5">
        <v>1</v>
      </c>
      <c r="N77" s="5">
        <v>6071</v>
      </c>
      <c r="O77" s="13">
        <f t="shared" si="11"/>
        <v>0.8117278866743535</v>
      </c>
      <c r="P77" s="5">
        <v>2300</v>
      </c>
    </row>
    <row r="78" spans="2:16" ht="12.75">
      <c r="B78" s="4" t="s">
        <v>327</v>
      </c>
      <c r="C78" s="12">
        <v>6</v>
      </c>
      <c r="D78" s="4" t="s">
        <v>206</v>
      </c>
      <c r="E78" s="5">
        <v>5544</v>
      </c>
      <c r="F78" s="5">
        <v>1563</v>
      </c>
      <c r="G78" s="5">
        <v>170</v>
      </c>
      <c r="H78" s="6">
        <f t="shared" si="8"/>
        <v>0.10876519513755598</v>
      </c>
      <c r="I78" s="5">
        <v>1393</v>
      </c>
      <c r="J78" s="5">
        <f t="shared" si="9"/>
        <v>32.61176470588235</v>
      </c>
      <c r="K78" s="5">
        <f t="shared" si="10"/>
        <v>3.547024952015355</v>
      </c>
      <c r="L78" s="5">
        <v>477</v>
      </c>
      <c r="M78" s="5">
        <v>1</v>
      </c>
      <c r="N78" s="5">
        <v>6964</v>
      </c>
      <c r="O78" s="13">
        <f t="shared" si="11"/>
        <v>0.7960941987363584</v>
      </c>
      <c r="P78" s="5">
        <v>3106</v>
      </c>
    </row>
    <row r="79" spans="2:16" ht="12.75">
      <c r="B79" s="4" t="s">
        <v>328</v>
      </c>
      <c r="C79" s="12">
        <v>12</v>
      </c>
      <c r="D79" s="4" t="s">
        <v>233</v>
      </c>
      <c r="E79" s="5">
        <v>4291</v>
      </c>
      <c r="F79" s="5">
        <v>394</v>
      </c>
      <c r="G79" s="5">
        <v>66</v>
      </c>
      <c r="H79" s="6">
        <f t="shared" si="8"/>
        <v>0.16751269035532995</v>
      </c>
      <c r="I79" s="5">
        <v>328</v>
      </c>
      <c r="J79" s="5">
        <f t="shared" si="9"/>
        <v>65.01515151515152</v>
      </c>
      <c r="K79" s="5">
        <f t="shared" si="10"/>
        <v>10.890862944162437</v>
      </c>
      <c r="L79" s="5">
        <v>916</v>
      </c>
      <c r="M79" s="5">
        <v>1</v>
      </c>
      <c r="N79" s="5">
        <v>5838</v>
      </c>
      <c r="O79" s="13">
        <f t="shared" si="11"/>
        <v>0.7350119904076738</v>
      </c>
      <c r="P79" s="5">
        <v>2966</v>
      </c>
    </row>
    <row r="80" spans="2:16" ht="12.75">
      <c r="B80" s="4" t="s">
        <v>82</v>
      </c>
      <c r="C80" s="12">
        <v>9</v>
      </c>
      <c r="D80" s="4" t="s">
        <v>199</v>
      </c>
      <c r="E80" s="5">
        <v>4474</v>
      </c>
      <c r="F80" s="5">
        <v>232</v>
      </c>
      <c r="G80" s="5">
        <v>87</v>
      </c>
      <c r="H80" s="6">
        <f t="shared" si="8"/>
        <v>0.375</v>
      </c>
      <c r="I80" s="5">
        <v>145</v>
      </c>
      <c r="J80" s="5">
        <f t="shared" si="9"/>
        <v>51.42528735632184</v>
      </c>
      <c r="K80" s="5">
        <f t="shared" si="10"/>
        <v>19.28448275862069</v>
      </c>
      <c r="L80" s="5">
        <v>551</v>
      </c>
      <c r="M80" s="5">
        <v>1</v>
      </c>
      <c r="N80" s="5">
        <v>6103</v>
      </c>
      <c r="O80" s="13">
        <f t="shared" si="11"/>
        <v>0.7330820907750287</v>
      </c>
      <c r="P80" s="5">
        <v>1561</v>
      </c>
    </row>
    <row r="81" spans="2:16" ht="12.75">
      <c r="B81" s="4" t="s">
        <v>328</v>
      </c>
      <c r="C81" s="12">
        <v>13</v>
      </c>
      <c r="D81" s="4" t="s">
        <v>227</v>
      </c>
      <c r="E81" s="5">
        <v>4999</v>
      </c>
      <c r="F81" s="5">
        <v>395</v>
      </c>
      <c r="G81" s="5">
        <v>68</v>
      </c>
      <c r="H81" s="6">
        <f t="shared" si="8"/>
        <v>0.17215189873417722</v>
      </c>
      <c r="I81" s="5">
        <v>327</v>
      </c>
      <c r="J81" s="5">
        <f t="shared" si="9"/>
        <v>73.51470588235294</v>
      </c>
      <c r="K81" s="5">
        <f t="shared" si="10"/>
        <v>12.655696202531646</v>
      </c>
      <c r="L81" s="5">
        <v>747</v>
      </c>
      <c r="M81" s="5">
        <v>1</v>
      </c>
      <c r="N81" s="5">
        <v>6981</v>
      </c>
      <c r="O81" s="13">
        <f t="shared" si="11"/>
        <v>0.7160865205557942</v>
      </c>
      <c r="P81" s="5">
        <v>3525</v>
      </c>
    </row>
    <row r="82" spans="2:16" ht="12.75">
      <c r="B82" s="4" t="s">
        <v>177</v>
      </c>
      <c r="C82" s="12">
        <v>12</v>
      </c>
      <c r="D82" s="4" t="s">
        <v>201</v>
      </c>
      <c r="E82" s="5">
        <v>4218</v>
      </c>
      <c r="F82" s="5">
        <v>268</v>
      </c>
      <c r="G82" s="5">
        <v>82</v>
      </c>
      <c r="H82" s="6">
        <f t="shared" si="8"/>
        <v>0.30597014925373134</v>
      </c>
      <c r="I82" s="5">
        <v>186</v>
      </c>
      <c r="J82" s="5">
        <f t="shared" si="9"/>
        <v>51.4390243902439</v>
      </c>
      <c r="K82" s="5">
        <f t="shared" si="10"/>
        <v>15.738805970149254</v>
      </c>
      <c r="L82" s="5">
        <v>1147</v>
      </c>
      <c r="M82" s="5">
        <v>1</v>
      </c>
      <c r="N82" s="5">
        <v>6193</v>
      </c>
      <c r="O82" s="13">
        <f t="shared" si="11"/>
        <v>0.6810915549814307</v>
      </c>
      <c r="P82" s="5">
        <v>3658</v>
      </c>
    </row>
    <row r="83" spans="2:16" ht="12.75">
      <c r="B83" s="4" t="s">
        <v>328</v>
      </c>
      <c r="C83" s="12">
        <v>14</v>
      </c>
      <c r="D83" s="4" t="s">
        <v>223</v>
      </c>
      <c r="E83" s="5">
        <v>3529</v>
      </c>
      <c r="F83" s="5">
        <v>390</v>
      </c>
      <c r="G83" s="5">
        <v>72</v>
      </c>
      <c r="H83" s="6">
        <f t="shared" si="8"/>
        <v>0.18461538461538463</v>
      </c>
      <c r="I83" s="5">
        <v>318</v>
      </c>
      <c r="J83" s="5">
        <f t="shared" si="9"/>
        <v>49.013888888888886</v>
      </c>
      <c r="K83" s="5">
        <f t="shared" si="10"/>
        <v>9.048717948717949</v>
      </c>
      <c r="L83" s="5">
        <v>601</v>
      </c>
      <c r="M83" s="5">
        <v>1</v>
      </c>
      <c r="N83" s="5">
        <v>5260</v>
      </c>
      <c r="O83" s="13">
        <f t="shared" si="11"/>
        <v>0.6709125475285171</v>
      </c>
      <c r="P83" s="5">
        <v>1959</v>
      </c>
    </row>
    <row r="84" spans="2:16" ht="12.75">
      <c r="B84" s="4" t="s">
        <v>330</v>
      </c>
      <c r="C84" s="12">
        <v>5</v>
      </c>
      <c r="D84" s="4" t="s">
        <v>205</v>
      </c>
      <c r="E84" s="5">
        <v>3567</v>
      </c>
      <c r="F84" s="5">
        <v>151</v>
      </c>
      <c r="G84" s="5">
        <v>80</v>
      </c>
      <c r="H84" s="6">
        <f t="shared" si="8"/>
        <v>0.5298013245033113</v>
      </c>
      <c r="I84" s="5">
        <v>71</v>
      </c>
      <c r="J84" s="5">
        <f t="shared" si="9"/>
        <v>44.5875</v>
      </c>
      <c r="K84" s="5">
        <f t="shared" si="10"/>
        <v>23.62251655629139</v>
      </c>
      <c r="L84" s="5">
        <v>359</v>
      </c>
      <c r="M84" s="5">
        <v>1</v>
      </c>
      <c r="N84" s="5">
        <v>6032</v>
      </c>
      <c r="O84" s="13">
        <f t="shared" si="11"/>
        <v>0.5913461538461539</v>
      </c>
      <c r="P84" s="5">
        <v>1991</v>
      </c>
    </row>
    <row r="85" spans="2:16" ht="12.75">
      <c r="B85" s="4" t="s">
        <v>328</v>
      </c>
      <c r="C85" s="12">
        <v>18</v>
      </c>
      <c r="D85" s="4" t="s">
        <v>207</v>
      </c>
      <c r="E85" s="5">
        <v>3634</v>
      </c>
      <c r="F85" s="5">
        <v>424</v>
      </c>
      <c r="G85" s="5">
        <v>53</v>
      </c>
      <c r="H85" s="6">
        <f t="shared" si="8"/>
        <v>0.125</v>
      </c>
      <c r="I85" s="5">
        <v>371</v>
      </c>
      <c r="J85" s="5">
        <f t="shared" si="9"/>
        <v>68.56603773584905</v>
      </c>
      <c r="K85" s="5">
        <f t="shared" si="10"/>
        <v>8.570754716981131</v>
      </c>
      <c r="L85" s="5">
        <v>611</v>
      </c>
      <c r="M85" s="5">
        <v>1</v>
      </c>
      <c r="N85" s="5">
        <v>6297</v>
      </c>
      <c r="O85" s="13">
        <f t="shared" si="11"/>
        <v>0.5771002064475147</v>
      </c>
      <c r="P85" s="5">
        <v>673</v>
      </c>
    </row>
    <row r="86" spans="2:16" ht="12.75">
      <c r="B86" s="4" t="s">
        <v>333</v>
      </c>
      <c r="C86" s="12">
        <v>4</v>
      </c>
      <c r="D86" s="4" t="s">
        <v>204</v>
      </c>
      <c r="E86" s="5">
        <v>3333</v>
      </c>
      <c r="F86" s="5">
        <v>64</v>
      </c>
      <c r="G86" s="5">
        <v>30</v>
      </c>
      <c r="H86" s="6">
        <f t="shared" si="8"/>
        <v>0.46875</v>
      </c>
      <c r="I86" s="5">
        <v>34</v>
      </c>
      <c r="J86" s="5">
        <f t="shared" si="9"/>
        <v>111.1</v>
      </c>
      <c r="K86" s="5">
        <f t="shared" si="10"/>
        <v>52.078125</v>
      </c>
      <c r="L86" s="5">
        <v>1061</v>
      </c>
      <c r="M86" s="5">
        <v>1</v>
      </c>
      <c r="N86" s="5">
        <v>6595</v>
      </c>
      <c r="O86" s="13">
        <f t="shared" si="11"/>
        <v>0.5053828658074299</v>
      </c>
      <c r="P86" s="5">
        <v>957</v>
      </c>
    </row>
    <row r="87" spans="2:16" ht="12.75">
      <c r="B87" s="4" t="s">
        <v>213</v>
      </c>
      <c r="C87" s="12">
        <v>11</v>
      </c>
      <c r="D87" s="4" t="s">
        <v>220</v>
      </c>
      <c r="E87" s="5">
        <v>2868</v>
      </c>
      <c r="F87" s="5">
        <v>21</v>
      </c>
      <c r="G87" s="5">
        <v>10</v>
      </c>
      <c r="H87" s="6">
        <f t="shared" si="8"/>
        <v>0.47619047619047616</v>
      </c>
      <c r="I87" s="5">
        <v>11</v>
      </c>
      <c r="J87" s="5">
        <f t="shared" si="9"/>
        <v>286.8</v>
      </c>
      <c r="K87" s="5">
        <f t="shared" si="10"/>
        <v>136.57142857142858</v>
      </c>
      <c r="L87" s="5">
        <v>608</v>
      </c>
      <c r="M87" s="5">
        <v>10</v>
      </c>
      <c r="N87" s="5">
        <v>5895</v>
      </c>
      <c r="O87" s="13">
        <f t="shared" si="11"/>
        <v>0.4865139949109415</v>
      </c>
      <c r="P87" s="5">
        <v>1600</v>
      </c>
    </row>
    <row r="88" spans="2:16" ht="12.75">
      <c r="B88" s="4" t="s">
        <v>94</v>
      </c>
      <c r="C88" s="12">
        <v>3</v>
      </c>
      <c r="D88" s="4" t="s">
        <v>210</v>
      </c>
      <c r="E88" s="5">
        <v>2724</v>
      </c>
      <c r="F88" s="5">
        <v>166</v>
      </c>
      <c r="G88" s="5">
        <v>55</v>
      </c>
      <c r="H88" s="6">
        <f t="shared" si="8"/>
        <v>0.3313253012048193</v>
      </c>
      <c r="I88" s="5">
        <v>111</v>
      </c>
      <c r="J88" s="5">
        <f t="shared" si="9"/>
        <v>49.527272727272724</v>
      </c>
      <c r="K88" s="5">
        <f t="shared" si="10"/>
        <v>16.40963855421687</v>
      </c>
      <c r="L88" s="5">
        <v>482</v>
      </c>
      <c r="M88" s="5">
        <v>1</v>
      </c>
      <c r="N88" s="5">
        <v>5870</v>
      </c>
      <c r="O88" s="13">
        <f t="shared" si="11"/>
        <v>0.46405451448040885</v>
      </c>
      <c r="P88" s="5">
        <v>1737</v>
      </c>
    </row>
    <row r="89" spans="2:16" ht="12.75">
      <c r="B89" s="4" t="s">
        <v>82</v>
      </c>
      <c r="C89" s="12">
        <v>13</v>
      </c>
      <c r="D89" s="4" t="s">
        <v>212</v>
      </c>
      <c r="E89" s="5">
        <v>2327</v>
      </c>
      <c r="F89" s="5">
        <v>9</v>
      </c>
      <c r="G89" s="5">
        <v>7</v>
      </c>
      <c r="H89" s="6">
        <f t="shared" si="8"/>
        <v>0.7777777777777778</v>
      </c>
      <c r="I89" s="5">
        <v>2</v>
      </c>
      <c r="J89" s="5">
        <f t="shared" si="9"/>
        <v>332.42857142857144</v>
      </c>
      <c r="K89" s="5">
        <f t="shared" si="10"/>
        <v>258.55555555555554</v>
      </c>
      <c r="L89" s="5">
        <v>836</v>
      </c>
      <c r="M89" s="5">
        <v>40</v>
      </c>
      <c r="N89" s="5">
        <v>5195</v>
      </c>
      <c r="O89" s="13">
        <f t="shared" si="11"/>
        <v>0.44793070259865253</v>
      </c>
      <c r="P89" s="5">
        <v>2130</v>
      </c>
    </row>
    <row r="90" spans="2:16" ht="12.75">
      <c r="B90" s="4" t="s">
        <v>328</v>
      </c>
      <c r="C90" s="12">
        <v>8</v>
      </c>
      <c r="D90" s="4" t="s">
        <v>225</v>
      </c>
      <c r="E90" s="5">
        <v>2360</v>
      </c>
      <c r="F90" s="5">
        <v>394</v>
      </c>
      <c r="G90" s="5">
        <v>67</v>
      </c>
      <c r="H90" s="6">
        <f t="shared" si="8"/>
        <v>0.1700507614213198</v>
      </c>
      <c r="I90" s="5">
        <v>327</v>
      </c>
      <c r="J90" s="5">
        <f t="shared" si="9"/>
        <v>35.223880597014926</v>
      </c>
      <c r="K90" s="5">
        <f t="shared" si="10"/>
        <v>5.98984771573604</v>
      </c>
      <c r="L90" s="5">
        <v>471</v>
      </c>
      <c r="M90" s="5">
        <v>1</v>
      </c>
      <c r="N90" s="5">
        <v>5451</v>
      </c>
      <c r="O90" s="13">
        <f t="shared" si="11"/>
        <v>0.432948082920565</v>
      </c>
      <c r="P90" s="5">
        <v>1321</v>
      </c>
    </row>
    <row r="91" spans="2:16" ht="12.75">
      <c r="B91" s="4" t="s">
        <v>328</v>
      </c>
      <c r="C91" s="12">
        <v>16</v>
      </c>
      <c r="D91" s="4" t="s">
        <v>216</v>
      </c>
      <c r="E91" s="5">
        <v>2488</v>
      </c>
      <c r="F91" s="5">
        <v>393</v>
      </c>
      <c r="G91" s="5">
        <v>79</v>
      </c>
      <c r="H91" s="6">
        <f t="shared" si="8"/>
        <v>0.2010178117048346</v>
      </c>
      <c r="I91" s="5">
        <v>314</v>
      </c>
      <c r="J91" s="5">
        <f t="shared" si="9"/>
        <v>31.49367088607595</v>
      </c>
      <c r="K91" s="5">
        <f t="shared" si="10"/>
        <v>6.330788804071247</v>
      </c>
      <c r="L91" s="5">
        <v>96</v>
      </c>
      <c r="M91" s="5">
        <v>1</v>
      </c>
      <c r="N91" s="5">
        <v>6391</v>
      </c>
      <c r="O91" s="13">
        <f t="shared" si="11"/>
        <v>0.3892974495384134</v>
      </c>
      <c r="P91" s="5">
        <v>441</v>
      </c>
    </row>
    <row r="92" spans="2:16" ht="12.75">
      <c r="B92" s="4" t="s">
        <v>33</v>
      </c>
      <c r="C92" s="12">
        <v>4</v>
      </c>
      <c r="D92" s="4" t="s">
        <v>217</v>
      </c>
      <c r="E92" s="5">
        <v>2470</v>
      </c>
      <c r="F92" s="5">
        <v>57</v>
      </c>
      <c r="G92" s="5">
        <v>23</v>
      </c>
      <c r="H92" s="6">
        <f t="shared" si="8"/>
        <v>0.40350877192982454</v>
      </c>
      <c r="I92" s="5">
        <v>34</v>
      </c>
      <c r="J92" s="5">
        <f t="shared" si="9"/>
        <v>107.3913043478261</v>
      </c>
      <c r="K92" s="5">
        <f t="shared" si="10"/>
        <v>43.333333333333336</v>
      </c>
      <c r="L92" s="5">
        <v>1052</v>
      </c>
      <c r="M92" s="5">
        <v>1</v>
      </c>
      <c r="N92" s="5">
        <v>6443</v>
      </c>
      <c r="O92" s="13">
        <f t="shared" si="11"/>
        <v>0.3833617879869626</v>
      </c>
      <c r="P92" s="5">
        <v>1371</v>
      </c>
    </row>
    <row r="93" spans="2:16" ht="12.75">
      <c r="B93" s="4" t="s">
        <v>328</v>
      </c>
      <c r="C93" s="12">
        <v>2</v>
      </c>
      <c r="D93" s="4" t="s">
        <v>219</v>
      </c>
      <c r="E93" s="5">
        <v>2595</v>
      </c>
      <c r="F93" s="5">
        <v>393</v>
      </c>
      <c r="G93" s="5">
        <v>78</v>
      </c>
      <c r="H93" s="6">
        <f t="shared" si="8"/>
        <v>0.1984732824427481</v>
      </c>
      <c r="I93" s="5">
        <v>315</v>
      </c>
      <c r="J93" s="5">
        <f t="shared" si="9"/>
        <v>33.26923076923077</v>
      </c>
      <c r="K93" s="5">
        <f t="shared" si="10"/>
        <v>6.603053435114504</v>
      </c>
      <c r="L93" s="5">
        <v>119</v>
      </c>
      <c r="M93" s="5">
        <v>1</v>
      </c>
      <c r="N93" s="5">
        <v>7187</v>
      </c>
      <c r="O93" s="13">
        <f t="shared" si="11"/>
        <v>0.3610685960762488</v>
      </c>
      <c r="P93" s="5">
        <v>1149</v>
      </c>
    </row>
    <row r="94" spans="2:16" ht="12.75">
      <c r="B94" s="4" t="s">
        <v>329</v>
      </c>
      <c r="C94" s="12">
        <v>37</v>
      </c>
      <c r="D94" s="4" t="s">
        <v>222</v>
      </c>
      <c r="E94" s="5">
        <v>1711</v>
      </c>
      <c r="F94" s="5">
        <v>139</v>
      </c>
      <c r="G94" s="5">
        <v>67</v>
      </c>
      <c r="H94" s="6">
        <f t="shared" si="8"/>
        <v>0.48201438848920863</v>
      </c>
      <c r="I94" s="5">
        <v>72</v>
      </c>
      <c r="J94" s="5">
        <f t="shared" si="9"/>
        <v>25.53731343283582</v>
      </c>
      <c r="K94" s="5">
        <f t="shared" si="10"/>
        <v>12.309352517985612</v>
      </c>
      <c r="L94" s="5">
        <v>219</v>
      </c>
      <c r="M94" s="5">
        <v>1</v>
      </c>
      <c r="N94" s="5">
        <v>5532</v>
      </c>
      <c r="O94" s="13">
        <f t="shared" si="11"/>
        <v>0.30929139551699203</v>
      </c>
      <c r="P94" s="5">
        <v>1479</v>
      </c>
    </row>
    <row r="95" spans="2:16" ht="12.75">
      <c r="B95" s="4" t="s">
        <v>113</v>
      </c>
      <c r="C95" s="12">
        <v>3</v>
      </c>
      <c r="D95" s="4" t="s">
        <v>226</v>
      </c>
      <c r="E95" s="5">
        <v>1922</v>
      </c>
      <c r="F95" s="5">
        <v>162</v>
      </c>
      <c r="G95" s="5">
        <v>78</v>
      </c>
      <c r="H95" s="6">
        <f t="shared" si="8"/>
        <v>0.48148148148148145</v>
      </c>
      <c r="I95" s="5">
        <v>84</v>
      </c>
      <c r="J95" s="5">
        <f t="shared" si="9"/>
        <v>24.641025641025642</v>
      </c>
      <c r="K95" s="5">
        <f t="shared" si="10"/>
        <v>11.864197530864198</v>
      </c>
      <c r="L95" s="5">
        <v>487</v>
      </c>
      <c r="M95" s="5">
        <v>1</v>
      </c>
      <c r="N95" s="5">
        <v>6382</v>
      </c>
      <c r="O95" s="13">
        <f t="shared" si="11"/>
        <v>0.3011595111250392</v>
      </c>
      <c r="P95" s="5">
        <v>1594</v>
      </c>
    </row>
    <row r="96" spans="2:16" ht="12.75">
      <c r="B96" s="4" t="s">
        <v>29</v>
      </c>
      <c r="C96" s="12">
        <v>10</v>
      </c>
      <c r="D96" s="4" t="s">
        <v>228</v>
      </c>
      <c r="E96" s="5">
        <v>1696</v>
      </c>
      <c r="F96" s="5">
        <v>70</v>
      </c>
      <c r="G96" s="5">
        <v>25</v>
      </c>
      <c r="H96" s="6">
        <f t="shared" si="8"/>
        <v>0.35714285714285715</v>
      </c>
      <c r="I96" s="5">
        <v>45</v>
      </c>
      <c r="J96" s="5">
        <f t="shared" si="9"/>
        <v>67.84</v>
      </c>
      <c r="K96" s="5">
        <f t="shared" si="10"/>
        <v>24.228571428571428</v>
      </c>
      <c r="L96" s="5">
        <v>336</v>
      </c>
      <c r="M96" s="5">
        <v>1</v>
      </c>
      <c r="N96" s="5">
        <v>5749</v>
      </c>
      <c r="O96" s="13">
        <f t="shared" si="11"/>
        <v>0.2950078274482519</v>
      </c>
      <c r="P96" s="5">
        <v>1233</v>
      </c>
    </row>
    <row r="97" spans="2:16" ht="12.75">
      <c r="B97" s="4" t="s">
        <v>136</v>
      </c>
      <c r="C97" s="12">
        <v>12</v>
      </c>
      <c r="D97" s="4" t="s">
        <v>229</v>
      </c>
      <c r="E97" s="5">
        <v>1783</v>
      </c>
      <c r="F97" s="5">
        <v>51</v>
      </c>
      <c r="G97" s="5">
        <v>16</v>
      </c>
      <c r="H97" s="6">
        <f t="shared" si="8"/>
        <v>0.3137254901960784</v>
      </c>
      <c r="I97" s="5">
        <v>35</v>
      </c>
      <c r="J97" s="5">
        <f t="shared" si="9"/>
        <v>111.4375</v>
      </c>
      <c r="K97" s="5">
        <f t="shared" si="10"/>
        <v>34.96078431372549</v>
      </c>
      <c r="L97" s="5">
        <v>425</v>
      </c>
      <c r="M97" s="5">
        <v>1</v>
      </c>
      <c r="N97" s="5">
        <v>6582</v>
      </c>
      <c r="O97" s="13">
        <f t="shared" si="11"/>
        <v>0.2708903068975995</v>
      </c>
      <c r="P97" s="5">
        <v>989</v>
      </c>
    </row>
    <row r="98" spans="2:16" ht="12.75">
      <c r="B98" s="4" t="s">
        <v>113</v>
      </c>
      <c r="C98" s="12">
        <v>3</v>
      </c>
      <c r="D98" s="4" t="s">
        <v>231</v>
      </c>
      <c r="E98" s="5">
        <v>1692</v>
      </c>
      <c r="F98" s="5">
        <v>53</v>
      </c>
      <c r="G98" s="5">
        <v>25</v>
      </c>
      <c r="H98" s="6">
        <f t="shared" si="8"/>
        <v>0.4716981132075472</v>
      </c>
      <c r="I98" s="5">
        <v>28</v>
      </c>
      <c r="J98" s="5">
        <f t="shared" si="9"/>
        <v>67.68</v>
      </c>
      <c r="K98" s="5">
        <f t="shared" si="10"/>
        <v>31.92452830188679</v>
      </c>
      <c r="L98" s="5">
        <v>541</v>
      </c>
      <c r="M98" s="5">
        <v>1</v>
      </c>
      <c r="N98" s="5">
        <v>6382</v>
      </c>
      <c r="O98" s="13">
        <f t="shared" si="11"/>
        <v>0.2651206518332811</v>
      </c>
      <c r="P98" s="5">
        <v>1400</v>
      </c>
    </row>
    <row r="99" spans="2:16" ht="12.75">
      <c r="B99" s="4" t="s">
        <v>82</v>
      </c>
      <c r="C99" s="12">
        <v>8</v>
      </c>
      <c r="D99" s="4" t="s">
        <v>230</v>
      </c>
      <c r="E99" s="5">
        <v>1462</v>
      </c>
      <c r="F99" s="5">
        <v>46</v>
      </c>
      <c r="G99" s="5">
        <v>19</v>
      </c>
      <c r="H99" s="6">
        <f t="shared" si="8"/>
        <v>0.41304347826086957</v>
      </c>
      <c r="I99" s="5">
        <v>27</v>
      </c>
      <c r="J99" s="5">
        <f t="shared" si="9"/>
        <v>76.94736842105263</v>
      </c>
      <c r="K99" s="5">
        <f t="shared" si="10"/>
        <v>31.782608695652176</v>
      </c>
      <c r="L99" s="5">
        <v>320</v>
      </c>
      <c r="M99" s="5">
        <v>1</v>
      </c>
      <c r="N99" s="5">
        <v>5815</v>
      </c>
      <c r="O99" s="13">
        <f t="shared" si="11"/>
        <v>0.2514187446259673</v>
      </c>
      <c r="P99" s="5">
        <v>1329</v>
      </c>
    </row>
    <row r="100" spans="2:16" ht="12.75">
      <c r="B100" s="4" t="s">
        <v>86</v>
      </c>
      <c r="C100" s="12">
        <v>2</v>
      </c>
      <c r="D100" s="4" t="s">
        <v>255</v>
      </c>
      <c r="E100" s="5">
        <v>1403</v>
      </c>
      <c r="F100" s="5">
        <v>94</v>
      </c>
      <c r="G100" s="5">
        <v>47</v>
      </c>
      <c r="H100" s="6">
        <f aca="true" t="shared" si="12" ref="H100:H131">G100/F100</f>
        <v>0.5</v>
      </c>
      <c r="I100" s="5">
        <v>47</v>
      </c>
      <c r="J100" s="5">
        <f aca="true" t="shared" si="13" ref="J100:J131">E100/G100</f>
        <v>29.851063829787233</v>
      </c>
      <c r="K100" s="5">
        <f aca="true" t="shared" si="14" ref="K100:K131">E100/F100</f>
        <v>14.925531914893616</v>
      </c>
      <c r="L100" s="5">
        <v>187</v>
      </c>
      <c r="M100" s="5">
        <v>1</v>
      </c>
      <c r="N100" s="5">
        <v>6047</v>
      </c>
      <c r="O100" s="13">
        <f aca="true" t="shared" si="15" ref="O100:O131">E100/N100</f>
        <v>0.23201587564081363</v>
      </c>
      <c r="P100" s="5">
        <v>951</v>
      </c>
    </row>
    <row r="101" spans="2:16" ht="12.75">
      <c r="B101" s="4" t="s">
        <v>136</v>
      </c>
      <c r="C101" s="12">
        <v>5</v>
      </c>
      <c r="D101" s="4" t="s">
        <v>232</v>
      </c>
      <c r="E101" s="5">
        <v>1099</v>
      </c>
      <c r="F101" s="5">
        <v>93</v>
      </c>
      <c r="G101" s="5">
        <v>42</v>
      </c>
      <c r="H101" s="6">
        <f t="shared" si="12"/>
        <v>0.45161290322580644</v>
      </c>
      <c r="I101" s="5">
        <v>51</v>
      </c>
      <c r="J101" s="5">
        <f t="shared" si="13"/>
        <v>26.166666666666668</v>
      </c>
      <c r="K101" s="5">
        <f t="shared" si="14"/>
        <v>11.817204301075268</v>
      </c>
      <c r="L101" s="5">
        <v>279</v>
      </c>
      <c r="M101" s="5">
        <v>1</v>
      </c>
      <c r="N101" s="5">
        <v>4896</v>
      </c>
      <c r="O101" s="13">
        <f t="shared" si="15"/>
        <v>0.22446895424836602</v>
      </c>
      <c r="P101" s="5">
        <v>852</v>
      </c>
    </row>
    <row r="102" spans="2:16" ht="12.75">
      <c r="B102" s="4" t="s">
        <v>136</v>
      </c>
      <c r="C102" s="12">
        <v>5</v>
      </c>
      <c r="D102" s="4" t="s">
        <v>236</v>
      </c>
      <c r="E102" s="5">
        <v>1033</v>
      </c>
      <c r="F102" s="5">
        <v>82</v>
      </c>
      <c r="G102" s="5">
        <v>29</v>
      </c>
      <c r="H102" s="6">
        <f t="shared" si="12"/>
        <v>0.35365853658536583</v>
      </c>
      <c r="I102" s="5">
        <v>53</v>
      </c>
      <c r="J102" s="5">
        <f t="shared" si="13"/>
        <v>35.62068965517241</v>
      </c>
      <c r="K102" s="5">
        <f t="shared" si="14"/>
        <v>12.597560975609756</v>
      </c>
      <c r="L102" s="5">
        <v>589</v>
      </c>
      <c r="M102" s="5">
        <v>1</v>
      </c>
      <c r="N102" s="5">
        <v>4896</v>
      </c>
      <c r="O102" s="13">
        <f t="shared" si="15"/>
        <v>0.21098856209150327</v>
      </c>
      <c r="P102" s="5">
        <v>936</v>
      </c>
    </row>
    <row r="103" spans="2:16" ht="12.75">
      <c r="B103" s="4" t="s">
        <v>331</v>
      </c>
      <c r="C103" s="12">
        <v>9</v>
      </c>
      <c r="D103" s="4" t="s">
        <v>242</v>
      </c>
      <c r="E103" s="5">
        <v>971</v>
      </c>
      <c r="F103" s="5">
        <v>41</v>
      </c>
      <c r="G103" s="5">
        <v>20</v>
      </c>
      <c r="H103" s="6">
        <f t="shared" si="12"/>
        <v>0.4878048780487805</v>
      </c>
      <c r="I103" s="5">
        <v>21</v>
      </c>
      <c r="J103" s="5">
        <f t="shared" si="13"/>
        <v>48.55</v>
      </c>
      <c r="K103" s="5">
        <f t="shared" si="14"/>
        <v>23.682926829268293</v>
      </c>
      <c r="L103" s="5">
        <v>263</v>
      </c>
      <c r="M103" s="5">
        <v>1</v>
      </c>
      <c r="N103" s="5">
        <v>4659</v>
      </c>
      <c r="O103" s="13">
        <f t="shared" si="15"/>
        <v>0.2084138227087358</v>
      </c>
      <c r="P103" s="5">
        <v>677</v>
      </c>
    </row>
    <row r="104" spans="2:16" ht="12.75">
      <c r="B104" s="4" t="s">
        <v>113</v>
      </c>
      <c r="C104" s="12">
        <v>7</v>
      </c>
      <c r="D104" s="4" t="s">
        <v>245</v>
      </c>
      <c r="E104" s="5">
        <v>1322</v>
      </c>
      <c r="F104" s="5">
        <v>135</v>
      </c>
      <c r="G104" s="5">
        <v>70</v>
      </c>
      <c r="H104" s="6">
        <f t="shared" si="12"/>
        <v>0.5185185185185185</v>
      </c>
      <c r="I104" s="5">
        <v>65</v>
      </c>
      <c r="J104" s="5">
        <f t="shared" si="13"/>
        <v>18.885714285714286</v>
      </c>
      <c r="K104" s="5">
        <f t="shared" si="14"/>
        <v>9.792592592592593</v>
      </c>
      <c r="L104" s="5">
        <v>198</v>
      </c>
      <c r="M104" s="5">
        <v>1</v>
      </c>
      <c r="N104" s="5">
        <v>6605</v>
      </c>
      <c r="O104" s="13">
        <f t="shared" si="15"/>
        <v>0.20015140045420135</v>
      </c>
      <c r="P104" s="5">
        <v>1063</v>
      </c>
    </row>
    <row r="105" spans="2:16" ht="12.75">
      <c r="B105" s="4" t="s">
        <v>331</v>
      </c>
      <c r="C105" s="12">
        <v>10</v>
      </c>
      <c r="D105" s="4" t="s">
        <v>243</v>
      </c>
      <c r="E105" s="5">
        <v>1183</v>
      </c>
      <c r="F105" s="5">
        <v>56</v>
      </c>
      <c r="G105" s="5">
        <v>24</v>
      </c>
      <c r="H105" s="6">
        <f t="shared" si="12"/>
        <v>0.42857142857142855</v>
      </c>
      <c r="I105" s="5">
        <v>32</v>
      </c>
      <c r="J105" s="5">
        <f t="shared" si="13"/>
        <v>49.291666666666664</v>
      </c>
      <c r="K105" s="5">
        <f t="shared" si="14"/>
        <v>21.125</v>
      </c>
      <c r="L105" s="5">
        <v>503</v>
      </c>
      <c r="M105" s="5">
        <v>1</v>
      </c>
      <c r="N105" s="5">
        <v>6037</v>
      </c>
      <c r="O105" s="13">
        <f t="shared" si="15"/>
        <v>0.19595825741262216</v>
      </c>
      <c r="P105" s="5">
        <v>537</v>
      </c>
    </row>
    <row r="106" spans="2:16" ht="12.75">
      <c r="B106" s="4" t="s">
        <v>329</v>
      </c>
      <c r="C106" s="12">
        <v>7</v>
      </c>
      <c r="D106" s="4" t="s">
        <v>238</v>
      </c>
      <c r="E106" s="5">
        <v>1103</v>
      </c>
      <c r="F106" s="5">
        <v>54</v>
      </c>
      <c r="G106" s="5">
        <v>16</v>
      </c>
      <c r="H106" s="6">
        <f t="shared" si="12"/>
        <v>0.2962962962962963</v>
      </c>
      <c r="I106" s="5">
        <v>38</v>
      </c>
      <c r="J106" s="5">
        <f t="shared" si="13"/>
        <v>68.9375</v>
      </c>
      <c r="K106" s="5">
        <f t="shared" si="14"/>
        <v>20.425925925925927</v>
      </c>
      <c r="L106" s="5">
        <v>356</v>
      </c>
      <c r="M106" s="5">
        <v>1</v>
      </c>
      <c r="N106" s="5">
        <v>5871</v>
      </c>
      <c r="O106" s="13">
        <f t="shared" si="15"/>
        <v>0.1878725941066258</v>
      </c>
      <c r="P106" s="5">
        <v>203</v>
      </c>
    </row>
    <row r="107" spans="2:16" ht="12.75">
      <c r="B107" s="4" t="s">
        <v>27</v>
      </c>
      <c r="C107" s="12">
        <v>7</v>
      </c>
      <c r="D107" s="4" t="s">
        <v>235</v>
      </c>
      <c r="E107" s="5">
        <v>1060</v>
      </c>
      <c r="F107" s="5">
        <v>153</v>
      </c>
      <c r="G107" s="5">
        <v>47</v>
      </c>
      <c r="H107" s="6">
        <f t="shared" si="12"/>
        <v>0.30718954248366015</v>
      </c>
      <c r="I107" s="5">
        <v>106</v>
      </c>
      <c r="J107" s="5">
        <f t="shared" si="13"/>
        <v>22.5531914893617</v>
      </c>
      <c r="K107" s="5">
        <f t="shared" si="14"/>
        <v>6.928104575163399</v>
      </c>
      <c r="L107" s="5">
        <v>550</v>
      </c>
      <c r="M107" s="5">
        <v>1</v>
      </c>
      <c r="N107" s="5">
        <v>5945</v>
      </c>
      <c r="O107" s="13">
        <f t="shared" si="15"/>
        <v>0.17830109335576114</v>
      </c>
      <c r="P107" s="5">
        <v>870</v>
      </c>
    </row>
    <row r="108" spans="2:16" ht="12.75">
      <c r="B108" s="4" t="s">
        <v>29</v>
      </c>
      <c r="C108" s="12">
        <v>12</v>
      </c>
      <c r="D108" s="4" t="s">
        <v>247</v>
      </c>
      <c r="E108" s="5">
        <v>1112</v>
      </c>
      <c r="F108" s="5">
        <v>96</v>
      </c>
      <c r="G108" s="5">
        <v>22</v>
      </c>
      <c r="H108" s="6">
        <f t="shared" si="12"/>
        <v>0.22916666666666666</v>
      </c>
      <c r="I108" s="5">
        <v>74</v>
      </c>
      <c r="J108" s="5">
        <f t="shared" si="13"/>
        <v>50.54545454545455</v>
      </c>
      <c r="K108" s="5">
        <f t="shared" si="14"/>
        <v>11.583333333333334</v>
      </c>
      <c r="L108" s="5">
        <v>283</v>
      </c>
      <c r="M108" s="5">
        <v>1</v>
      </c>
      <c r="N108" s="5">
        <v>6318</v>
      </c>
      <c r="O108" s="13">
        <f t="shared" si="15"/>
        <v>0.1760050648939538</v>
      </c>
      <c r="P108" s="5">
        <v>927</v>
      </c>
    </row>
    <row r="109" spans="2:16" ht="12.75">
      <c r="B109" s="4" t="s">
        <v>113</v>
      </c>
      <c r="C109" s="12">
        <v>4</v>
      </c>
      <c r="D109" s="4" t="s">
        <v>239</v>
      </c>
      <c r="E109" s="5">
        <v>1150</v>
      </c>
      <c r="F109" s="5">
        <v>44</v>
      </c>
      <c r="G109" s="5">
        <v>16</v>
      </c>
      <c r="H109" s="6">
        <f t="shared" si="12"/>
        <v>0.36363636363636365</v>
      </c>
      <c r="I109" s="5">
        <v>28</v>
      </c>
      <c r="J109" s="5">
        <f t="shared" si="13"/>
        <v>71.875</v>
      </c>
      <c r="K109" s="5">
        <f t="shared" si="14"/>
        <v>26.136363636363637</v>
      </c>
      <c r="L109" s="5">
        <v>447</v>
      </c>
      <c r="M109" s="5">
        <v>1</v>
      </c>
      <c r="N109" s="5">
        <v>6546</v>
      </c>
      <c r="O109" s="13">
        <f t="shared" si="15"/>
        <v>0.17567980446073939</v>
      </c>
      <c r="P109" s="5">
        <v>860</v>
      </c>
    </row>
    <row r="110" spans="2:16" ht="12.75">
      <c r="B110" s="4" t="s">
        <v>27</v>
      </c>
      <c r="C110" s="12">
        <v>2</v>
      </c>
      <c r="D110" s="4" t="s">
        <v>234</v>
      </c>
      <c r="E110" s="5">
        <v>1049</v>
      </c>
      <c r="F110" s="5">
        <v>30</v>
      </c>
      <c r="G110" s="5">
        <v>11</v>
      </c>
      <c r="H110" s="6">
        <f t="shared" si="12"/>
        <v>0.36666666666666664</v>
      </c>
      <c r="I110" s="5">
        <v>19</v>
      </c>
      <c r="J110" s="5">
        <f t="shared" si="13"/>
        <v>95.36363636363636</v>
      </c>
      <c r="K110" s="5">
        <f t="shared" si="14"/>
        <v>34.96666666666667</v>
      </c>
      <c r="L110" s="5">
        <v>480</v>
      </c>
      <c r="M110" s="5">
        <v>1</v>
      </c>
      <c r="N110" s="5">
        <v>6242</v>
      </c>
      <c r="O110" s="13">
        <f t="shared" si="15"/>
        <v>0.1680551105414931</v>
      </c>
      <c r="P110" s="5">
        <v>984</v>
      </c>
    </row>
    <row r="111" spans="2:16" ht="12.75">
      <c r="B111" s="4" t="s">
        <v>136</v>
      </c>
      <c r="C111" s="12">
        <v>1</v>
      </c>
      <c r="D111" s="4" t="s">
        <v>249</v>
      </c>
      <c r="E111" s="5">
        <v>792</v>
      </c>
      <c r="F111" s="5">
        <v>42</v>
      </c>
      <c r="G111" s="5">
        <v>12</v>
      </c>
      <c r="H111" s="6">
        <f t="shared" si="12"/>
        <v>0.2857142857142857</v>
      </c>
      <c r="I111" s="5">
        <v>30</v>
      </c>
      <c r="J111" s="5">
        <f t="shared" si="13"/>
        <v>66</v>
      </c>
      <c r="K111" s="5">
        <f t="shared" si="14"/>
        <v>18.857142857142858</v>
      </c>
      <c r="L111" s="5">
        <v>205</v>
      </c>
      <c r="M111" s="5">
        <v>1</v>
      </c>
      <c r="N111" s="5">
        <v>4735</v>
      </c>
      <c r="O111" s="13">
        <f t="shared" si="15"/>
        <v>0.1672650475184794</v>
      </c>
      <c r="P111" s="5">
        <v>449</v>
      </c>
    </row>
    <row r="112" spans="2:16" ht="12.75">
      <c r="B112" s="4" t="s">
        <v>331</v>
      </c>
      <c r="C112" s="12">
        <v>10</v>
      </c>
      <c r="D112" s="4" t="s">
        <v>244</v>
      </c>
      <c r="E112" s="5">
        <v>997</v>
      </c>
      <c r="F112" s="5">
        <v>58</v>
      </c>
      <c r="G112" s="5">
        <v>29</v>
      </c>
      <c r="H112" s="6">
        <f t="shared" si="12"/>
        <v>0.5</v>
      </c>
      <c r="I112" s="5">
        <v>29</v>
      </c>
      <c r="J112" s="5">
        <f t="shared" si="13"/>
        <v>34.37931034482759</v>
      </c>
      <c r="K112" s="5">
        <f t="shared" si="14"/>
        <v>17.189655172413794</v>
      </c>
      <c r="L112" s="5">
        <v>277</v>
      </c>
      <c r="M112" s="5">
        <v>1</v>
      </c>
      <c r="N112" s="5">
        <v>6037</v>
      </c>
      <c r="O112" s="13">
        <f t="shared" si="15"/>
        <v>0.16514825244326653</v>
      </c>
      <c r="P112" s="5">
        <v>858</v>
      </c>
    </row>
    <row r="113" spans="2:16" ht="12.75">
      <c r="B113" s="4" t="s">
        <v>328</v>
      </c>
      <c r="C113" s="12">
        <v>24</v>
      </c>
      <c r="D113" s="4" t="s">
        <v>237</v>
      </c>
      <c r="E113" s="5">
        <v>1060</v>
      </c>
      <c r="F113" s="5">
        <v>393</v>
      </c>
      <c r="G113" s="5">
        <v>64</v>
      </c>
      <c r="H113" s="6">
        <f t="shared" si="12"/>
        <v>0.1628498727735369</v>
      </c>
      <c r="I113" s="5">
        <v>329</v>
      </c>
      <c r="J113" s="5">
        <f t="shared" si="13"/>
        <v>16.5625</v>
      </c>
      <c r="K113" s="5">
        <f t="shared" si="14"/>
        <v>2.6972010178117047</v>
      </c>
      <c r="L113" s="5">
        <v>81</v>
      </c>
      <c r="M113" s="5">
        <v>1</v>
      </c>
      <c r="N113" s="5">
        <v>6615</v>
      </c>
      <c r="O113" s="13">
        <f t="shared" si="15"/>
        <v>0.1602418745275888</v>
      </c>
      <c r="P113" s="5">
        <v>349</v>
      </c>
    </row>
    <row r="114" spans="2:16" ht="12.75">
      <c r="B114" s="4" t="s">
        <v>136</v>
      </c>
      <c r="C114" s="12">
        <v>4</v>
      </c>
      <c r="D114" s="4" t="s">
        <v>240</v>
      </c>
      <c r="E114" s="5">
        <v>922</v>
      </c>
      <c r="F114" s="5">
        <v>96</v>
      </c>
      <c r="G114" s="5">
        <v>27</v>
      </c>
      <c r="H114" s="6">
        <f t="shared" si="12"/>
        <v>0.28125</v>
      </c>
      <c r="I114" s="5">
        <v>69</v>
      </c>
      <c r="J114" s="5">
        <f t="shared" si="13"/>
        <v>34.148148148148145</v>
      </c>
      <c r="K114" s="5">
        <f t="shared" si="14"/>
        <v>9.604166666666666</v>
      </c>
      <c r="L114" s="5">
        <v>605</v>
      </c>
      <c r="M114" s="5">
        <v>1</v>
      </c>
      <c r="N114" s="5">
        <v>6204</v>
      </c>
      <c r="O114" s="13">
        <f t="shared" si="15"/>
        <v>0.14861379754996776</v>
      </c>
      <c r="P114" s="5">
        <v>639</v>
      </c>
    </row>
    <row r="115" spans="2:16" ht="12.75">
      <c r="B115" s="4" t="s">
        <v>33</v>
      </c>
      <c r="C115" s="12">
        <v>6</v>
      </c>
      <c r="D115" s="4" t="s">
        <v>246</v>
      </c>
      <c r="E115" s="5">
        <v>745</v>
      </c>
      <c r="F115" s="5">
        <v>36</v>
      </c>
      <c r="G115" s="5">
        <v>11</v>
      </c>
      <c r="H115" s="6">
        <f t="shared" si="12"/>
        <v>0.3055555555555556</v>
      </c>
      <c r="I115" s="5">
        <v>25</v>
      </c>
      <c r="J115" s="5">
        <f t="shared" si="13"/>
        <v>67.72727272727273</v>
      </c>
      <c r="K115" s="5">
        <f t="shared" si="14"/>
        <v>20.694444444444443</v>
      </c>
      <c r="L115" s="5">
        <v>395</v>
      </c>
      <c r="M115" s="5">
        <v>1</v>
      </c>
      <c r="N115" s="5">
        <v>6740</v>
      </c>
      <c r="O115" s="13">
        <f t="shared" si="15"/>
        <v>0.11053412462908012</v>
      </c>
      <c r="P115" s="5">
        <v>494</v>
      </c>
    </row>
    <row r="116" spans="2:16" ht="12.75">
      <c r="B116" s="4" t="s">
        <v>329</v>
      </c>
      <c r="C116" s="12">
        <v>29</v>
      </c>
      <c r="D116" s="4" t="s">
        <v>248</v>
      </c>
      <c r="E116" s="5">
        <v>638</v>
      </c>
      <c r="F116" s="5">
        <v>59</v>
      </c>
      <c r="G116" s="5">
        <v>23</v>
      </c>
      <c r="H116" s="6">
        <f t="shared" si="12"/>
        <v>0.3898305084745763</v>
      </c>
      <c r="I116" s="5">
        <v>36</v>
      </c>
      <c r="J116" s="5">
        <f t="shared" si="13"/>
        <v>27.73913043478261</v>
      </c>
      <c r="K116" s="5">
        <f t="shared" si="14"/>
        <v>10.813559322033898</v>
      </c>
      <c r="L116" s="5">
        <v>84</v>
      </c>
      <c r="M116" s="5">
        <v>1</v>
      </c>
      <c r="N116" s="5">
        <v>5819</v>
      </c>
      <c r="O116" s="13">
        <f t="shared" si="15"/>
        <v>0.10964083175803403</v>
      </c>
      <c r="P116" s="5">
        <v>290</v>
      </c>
    </row>
    <row r="117" spans="2:16" ht="12.75">
      <c r="B117" s="4" t="s">
        <v>82</v>
      </c>
      <c r="C117" s="12">
        <v>9</v>
      </c>
      <c r="D117" s="4" t="s">
        <v>251</v>
      </c>
      <c r="E117" s="5">
        <v>653</v>
      </c>
      <c r="F117" s="5">
        <v>47</v>
      </c>
      <c r="G117" s="5">
        <v>23</v>
      </c>
      <c r="H117" s="6">
        <f t="shared" si="12"/>
        <v>0.48936170212765956</v>
      </c>
      <c r="I117" s="5">
        <v>24</v>
      </c>
      <c r="J117" s="5">
        <f t="shared" si="13"/>
        <v>28.391304347826086</v>
      </c>
      <c r="K117" s="5">
        <f t="shared" si="14"/>
        <v>13.893617021276595</v>
      </c>
      <c r="L117" s="5">
        <v>180</v>
      </c>
      <c r="M117" s="5">
        <v>1</v>
      </c>
      <c r="N117" s="5">
        <v>6103</v>
      </c>
      <c r="O117" s="13">
        <f t="shared" si="15"/>
        <v>0.10699655906931017</v>
      </c>
      <c r="P117" s="5">
        <v>370</v>
      </c>
    </row>
    <row r="118" spans="2:16" ht="12.75">
      <c r="B118" s="4" t="s">
        <v>213</v>
      </c>
      <c r="C118" s="12">
        <v>5</v>
      </c>
      <c r="D118" s="4" t="s">
        <v>260</v>
      </c>
      <c r="E118" s="5">
        <v>550</v>
      </c>
      <c r="F118" s="5">
        <v>50</v>
      </c>
      <c r="G118" s="5">
        <v>26</v>
      </c>
      <c r="H118" s="6">
        <f t="shared" si="12"/>
        <v>0.52</v>
      </c>
      <c r="I118" s="5">
        <v>24</v>
      </c>
      <c r="J118" s="5">
        <f t="shared" si="13"/>
        <v>21.153846153846153</v>
      </c>
      <c r="K118" s="5">
        <f t="shared" si="14"/>
        <v>11</v>
      </c>
      <c r="L118" s="5">
        <v>56</v>
      </c>
      <c r="M118" s="5">
        <v>1</v>
      </c>
      <c r="N118" s="5">
        <v>5699</v>
      </c>
      <c r="O118" s="13">
        <f t="shared" si="15"/>
        <v>0.09650815932619758</v>
      </c>
      <c r="P118" s="5">
        <v>491</v>
      </c>
    </row>
    <row r="119" spans="2:16" ht="12.75">
      <c r="B119" s="4" t="s">
        <v>328</v>
      </c>
      <c r="C119" s="12">
        <v>9</v>
      </c>
      <c r="D119" s="4" t="s">
        <v>250</v>
      </c>
      <c r="E119" s="5">
        <v>528</v>
      </c>
      <c r="F119" s="5">
        <v>394</v>
      </c>
      <c r="G119" s="5">
        <v>63</v>
      </c>
      <c r="H119" s="6">
        <f t="shared" si="12"/>
        <v>0.1598984771573604</v>
      </c>
      <c r="I119" s="5">
        <v>331</v>
      </c>
      <c r="J119" s="5">
        <f t="shared" si="13"/>
        <v>8.380952380952381</v>
      </c>
      <c r="K119" s="5">
        <f t="shared" si="14"/>
        <v>1.3401015228426396</v>
      </c>
      <c r="L119" s="5">
        <v>90</v>
      </c>
      <c r="M119" s="5">
        <v>1</v>
      </c>
      <c r="N119" s="5">
        <v>5721</v>
      </c>
      <c r="O119" s="13">
        <f t="shared" si="15"/>
        <v>0.09229155742003146</v>
      </c>
      <c r="P119" s="5">
        <v>355</v>
      </c>
    </row>
    <row r="120" spans="2:16" ht="12.75">
      <c r="B120" s="4" t="s">
        <v>29</v>
      </c>
      <c r="C120" s="12">
        <v>6</v>
      </c>
      <c r="D120" s="4" t="s">
        <v>276</v>
      </c>
      <c r="E120" s="5">
        <v>554</v>
      </c>
      <c r="F120" s="5">
        <v>98</v>
      </c>
      <c r="G120" s="5">
        <v>23</v>
      </c>
      <c r="H120" s="6">
        <f t="shared" si="12"/>
        <v>0.23469387755102042</v>
      </c>
      <c r="I120" s="5">
        <v>75</v>
      </c>
      <c r="J120" s="5">
        <f t="shared" si="13"/>
        <v>24.08695652173913</v>
      </c>
      <c r="K120" s="5">
        <f t="shared" si="14"/>
        <v>5.653061224489796</v>
      </c>
      <c r="L120" s="5">
        <v>161</v>
      </c>
      <c r="M120" s="5">
        <v>1</v>
      </c>
      <c r="N120" s="5">
        <v>6141</v>
      </c>
      <c r="O120" s="13">
        <f t="shared" si="15"/>
        <v>0.09021332030613907</v>
      </c>
      <c r="P120" s="5">
        <v>318</v>
      </c>
    </row>
    <row r="121" spans="2:16" ht="12.75">
      <c r="B121" s="4" t="s">
        <v>136</v>
      </c>
      <c r="C121" s="12">
        <v>11</v>
      </c>
      <c r="D121" s="4" t="s">
        <v>253</v>
      </c>
      <c r="E121" s="5">
        <v>507</v>
      </c>
      <c r="F121" s="5">
        <v>49</v>
      </c>
      <c r="G121" s="5">
        <v>16</v>
      </c>
      <c r="H121" s="6">
        <f t="shared" si="12"/>
        <v>0.32653061224489793</v>
      </c>
      <c r="I121" s="5">
        <v>33</v>
      </c>
      <c r="J121" s="5">
        <f t="shared" si="13"/>
        <v>31.6875</v>
      </c>
      <c r="K121" s="5">
        <f t="shared" si="14"/>
        <v>10.346938775510203</v>
      </c>
      <c r="L121" s="5">
        <v>104</v>
      </c>
      <c r="M121" s="5">
        <v>1</v>
      </c>
      <c r="N121" s="5">
        <v>5976</v>
      </c>
      <c r="O121" s="13">
        <f t="shared" si="15"/>
        <v>0.08483935742971888</v>
      </c>
      <c r="P121" s="5">
        <v>417</v>
      </c>
    </row>
    <row r="122" spans="2:16" ht="12.75">
      <c r="B122" s="4" t="s">
        <v>29</v>
      </c>
      <c r="C122" s="12">
        <v>9</v>
      </c>
      <c r="D122" s="4" t="s">
        <v>268</v>
      </c>
      <c r="E122" s="5">
        <v>462</v>
      </c>
      <c r="F122" s="5">
        <v>22</v>
      </c>
      <c r="G122" s="5">
        <v>8</v>
      </c>
      <c r="H122" s="6">
        <f t="shared" si="12"/>
        <v>0.36363636363636365</v>
      </c>
      <c r="I122" s="5">
        <v>14</v>
      </c>
      <c r="J122" s="5">
        <f t="shared" si="13"/>
        <v>57.75</v>
      </c>
      <c r="K122" s="5">
        <f t="shared" si="14"/>
        <v>21</v>
      </c>
      <c r="L122" s="5">
        <v>263</v>
      </c>
      <c r="M122" s="5">
        <v>1</v>
      </c>
      <c r="N122" s="5">
        <v>5981</v>
      </c>
      <c r="O122" s="13">
        <f t="shared" si="15"/>
        <v>0.07724460792509613</v>
      </c>
      <c r="P122" s="5">
        <v>312</v>
      </c>
    </row>
    <row r="123" spans="2:16" ht="12.75">
      <c r="B123" s="4" t="s">
        <v>33</v>
      </c>
      <c r="C123" s="12">
        <v>1</v>
      </c>
      <c r="D123" s="4" t="s">
        <v>256</v>
      </c>
      <c r="E123" s="5">
        <v>435</v>
      </c>
      <c r="F123" s="5">
        <v>11</v>
      </c>
      <c r="G123" s="5">
        <v>5</v>
      </c>
      <c r="H123" s="6">
        <f t="shared" si="12"/>
        <v>0.45454545454545453</v>
      </c>
      <c r="I123" s="5">
        <v>6</v>
      </c>
      <c r="J123" s="5">
        <f t="shared" si="13"/>
        <v>87</v>
      </c>
      <c r="K123" s="5">
        <f t="shared" si="14"/>
        <v>39.54545454545455</v>
      </c>
      <c r="L123" s="5">
        <v>248</v>
      </c>
      <c r="M123" s="5">
        <v>23</v>
      </c>
      <c r="N123" s="5">
        <v>5651</v>
      </c>
      <c r="O123" s="13">
        <f t="shared" si="15"/>
        <v>0.07697752610157495</v>
      </c>
      <c r="P123" s="5">
        <v>415</v>
      </c>
    </row>
    <row r="124" spans="2:16" ht="12.75">
      <c r="B124" s="4" t="s">
        <v>82</v>
      </c>
      <c r="C124" s="12">
        <v>12</v>
      </c>
      <c r="D124" s="4" t="s">
        <v>258</v>
      </c>
      <c r="E124" s="5">
        <v>433</v>
      </c>
      <c r="F124" s="5">
        <v>47</v>
      </c>
      <c r="G124" s="5">
        <v>18</v>
      </c>
      <c r="H124" s="6">
        <f t="shared" si="12"/>
        <v>0.3829787234042553</v>
      </c>
      <c r="I124" s="5">
        <v>29</v>
      </c>
      <c r="J124" s="5">
        <f t="shared" si="13"/>
        <v>24.055555555555557</v>
      </c>
      <c r="K124" s="5">
        <f t="shared" si="14"/>
        <v>9.212765957446809</v>
      </c>
      <c r="L124" s="5">
        <v>94</v>
      </c>
      <c r="M124" s="5">
        <v>1</v>
      </c>
      <c r="N124" s="5">
        <v>5678</v>
      </c>
      <c r="O124" s="13">
        <f t="shared" si="15"/>
        <v>0.07625924621345544</v>
      </c>
      <c r="P124" s="5">
        <v>384</v>
      </c>
    </row>
    <row r="125" spans="2:16" ht="12.75">
      <c r="B125" s="4" t="s">
        <v>29</v>
      </c>
      <c r="C125" s="12">
        <v>10</v>
      </c>
      <c r="D125" s="4" t="s">
        <v>259</v>
      </c>
      <c r="E125" s="5">
        <v>427</v>
      </c>
      <c r="F125" s="5">
        <v>56</v>
      </c>
      <c r="G125" s="5">
        <v>9</v>
      </c>
      <c r="H125" s="6">
        <f t="shared" si="12"/>
        <v>0.16071428571428573</v>
      </c>
      <c r="I125" s="5">
        <v>47</v>
      </c>
      <c r="J125" s="5">
        <f t="shared" si="13"/>
        <v>47.44444444444444</v>
      </c>
      <c r="K125" s="5">
        <f t="shared" si="14"/>
        <v>7.625</v>
      </c>
      <c r="L125" s="5">
        <v>288</v>
      </c>
      <c r="M125" s="5">
        <v>1</v>
      </c>
      <c r="N125" s="5">
        <v>5749</v>
      </c>
      <c r="O125" s="13">
        <f t="shared" si="15"/>
        <v>0.07427378674552096</v>
      </c>
      <c r="P125" s="5">
        <v>345</v>
      </c>
    </row>
    <row r="126" spans="2:16" ht="12.75">
      <c r="B126" s="4" t="s">
        <v>29</v>
      </c>
      <c r="C126" s="12">
        <v>9</v>
      </c>
      <c r="D126" s="4" t="s">
        <v>265</v>
      </c>
      <c r="E126" s="5">
        <v>407</v>
      </c>
      <c r="F126" s="5">
        <v>27</v>
      </c>
      <c r="G126" s="5">
        <v>4</v>
      </c>
      <c r="H126" s="6">
        <f t="shared" si="12"/>
        <v>0.14814814814814814</v>
      </c>
      <c r="I126" s="5">
        <v>23</v>
      </c>
      <c r="J126" s="5">
        <f t="shared" si="13"/>
        <v>101.75</v>
      </c>
      <c r="K126" s="5">
        <f t="shared" si="14"/>
        <v>15.074074074074074</v>
      </c>
      <c r="L126" s="5">
        <v>397</v>
      </c>
      <c r="M126" s="5">
        <v>1</v>
      </c>
      <c r="N126" s="5">
        <v>5981</v>
      </c>
      <c r="O126" s="13">
        <f t="shared" si="15"/>
        <v>0.0680488212673466</v>
      </c>
      <c r="P126" s="5">
        <v>298</v>
      </c>
    </row>
    <row r="127" spans="2:16" ht="12.75">
      <c r="B127" s="4" t="s">
        <v>29</v>
      </c>
      <c r="C127" s="12">
        <v>5</v>
      </c>
      <c r="D127" s="4" t="s">
        <v>263</v>
      </c>
      <c r="E127" s="5">
        <v>364</v>
      </c>
      <c r="F127" s="5">
        <v>64</v>
      </c>
      <c r="G127" s="5">
        <v>29</v>
      </c>
      <c r="H127" s="6">
        <f t="shared" si="12"/>
        <v>0.453125</v>
      </c>
      <c r="I127" s="5">
        <v>35</v>
      </c>
      <c r="J127" s="5">
        <f t="shared" si="13"/>
        <v>12.551724137931034</v>
      </c>
      <c r="K127" s="5">
        <f t="shared" si="14"/>
        <v>5.6875</v>
      </c>
      <c r="L127" s="5">
        <v>123</v>
      </c>
      <c r="M127" s="5">
        <v>1</v>
      </c>
      <c r="N127" s="5">
        <v>5491</v>
      </c>
      <c r="O127" s="13">
        <f t="shared" si="15"/>
        <v>0.06629029320706611</v>
      </c>
      <c r="P127" s="5">
        <v>325</v>
      </c>
    </row>
    <row r="128" spans="2:16" ht="12.75">
      <c r="B128" s="4" t="s">
        <v>328</v>
      </c>
      <c r="C128" s="12">
        <v>21</v>
      </c>
      <c r="D128" s="4" t="s">
        <v>262</v>
      </c>
      <c r="E128" s="5">
        <v>401</v>
      </c>
      <c r="F128" s="5">
        <v>393</v>
      </c>
      <c r="G128" s="5">
        <v>51</v>
      </c>
      <c r="H128" s="6">
        <f t="shared" si="12"/>
        <v>0.1297709923664122</v>
      </c>
      <c r="I128" s="5">
        <v>342</v>
      </c>
      <c r="J128" s="5">
        <f t="shared" si="13"/>
        <v>7.862745098039215</v>
      </c>
      <c r="K128" s="5">
        <f t="shared" si="14"/>
        <v>1.020356234096692</v>
      </c>
      <c r="L128" s="5">
        <v>51</v>
      </c>
      <c r="M128" s="5">
        <v>1</v>
      </c>
      <c r="N128" s="5">
        <v>6146</v>
      </c>
      <c r="O128" s="13">
        <f t="shared" si="15"/>
        <v>0.06524568825252197</v>
      </c>
      <c r="P128" s="5">
        <v>156</v>
      </c>
    </row>
    <row r="129" spans="2:16" ht="12.75">
      <c r="B129" s="4" t="s">
        <v>183</v>
      </c>
      <c r="C129" s="12">
        <v>6</v>
      </c>
      <c r="D129" s="4" t="s">
        <v>266</v>
      </c>
      <c r="E129" s="5">
        <v>430</v>
      </c>
      <c r="F129" s="5">
        <v>32</v>
      </c>
      <c r="G129" s="5">
        <v>11</v>
      </c>
      <c r="H129" s="6">
        <f t="shared" si="12"/>
        <v>0.34375</v>
      </c>
      <c r="I129" s="5">
        <v>21</v>
      </c>
      <c r="J129" s="5">
        <f t="shared" si="13"/>
        <v>39.09090909090909</v>
      </c>
      <c r="K129" s="5">
        <f t="shared" si="14"/>
        <v>13.4375</v>
      </c>
      <c r="L129" s="5">
        <v>258</v>
      </c>
      <c r="M129" s="5">
        <v>1</v>
      </c>
      <c r="N129" s="5">
        <v>6665</v>
      </c>
      <c r="O129" s="13">
        <f t="shared" si="15"/>
        <v>0.06451612903225806</v>
      </c>
      <c r="P129" s="5">
        <v>329</v>
      </c>
    </row>
    <row r="130" spans="2:16" ht="12.75">
      <c r="B130" s="4" t="s">
        <v>329</v>
      </c>
      <c r="C130" s="12">
        <v>21</v>
      </c>
      <c r="D130" s="4" t="s">
        <v>274</v>
      </c>
      <c r="E130" s="5">
        <v>309</v>
      </c>
      <c r="F130" s="5">
        <v>27</v>
      </c>
      <c r="G130" s="5">
        <v>9</v>
      </c>
      <c r="H130" s="6">
        <f t="shared" si="12"/>
        <v>0.3333333333333333</v>
      </c>
      <c r="I130" s="5">
        <v>18</v>
      </c>
      <c r="J130" s="5">
        <f t="shared" si="13"/>
        <v>34.333333333333336</v>
      </c>
      <c r="K130" s="5">
        <f t="shared" si="14"/>
        <v>11.444444444444445</v>
      </c>
      <c r="L130" s="5">
        <v>273</v>
      </c>
      <c r="M130" s="5">
        <v>1</v>
      </c>
      <c r="N130" s="5">
        <v>4917</v>
      </c>
      <c r="O130" s="13">
        <f t="shared" si="15"/>
        <v>0.06284319707138498</v>
      </c>
      <c r="P130" s="5">
        <v>273</v>
      </c>
    </row>
    <row r="131" spans="2:16" ht="12.75">
      <c r="B131" s="4" t="s">
        <v>213</v>
      </c>
      <c r="C131" s="12">
        <v>13</v>
      </c>
      <c r="D131" s="4" t="s">
        <v>264</v>
      </c>
      <c r="E131" s="5">
        <v>377</v>
      </c>
      <c r="F131" s="5">
        <v>48</v>
      </c>
      <c r="G131" s="5">
        <v>17</v>
      </c>
      <c r="H131" s="6">
        <f t="shared" si="12"/>
        <v>0.3541666666666667</v>
      </c>
      <c r="I131" s="5">
        <v>31</v>
      </c>
      <c r="J131" s="5">
        <f t="shared" si="13"/>
        <v>22.176470588235293</v>
      </c>
      <c r="K131" s="5">
        <f t="shared" si="14"/>
        <v>7.854166666666667</v>
      </c>
      <c r="L131" s="5">
        <v>100</v>
      </c>
      <c r="M131" s="5">
        <v>1</v>
      </c>
      <c r="N131" s="5">
        <v>6017</v>
      </c>
      <c r="O131" s="13">
        <f t="shared" si="15"/>
        <v>0.06265580854246303</v>
      </c>
      <c r="P131" s="5">
        <v>347</v>
      </c>
    </row>
    <row r="132" spans="2:16" ht="12.75">
      <c r="B132" s="4" t="s">
        <v>33</v>
      </c>
      <c r="C132" s="12">
        <v>4</v>
      </c>
      <c r="D132" s="4" t="s">
        <v>267</v>
      </c>
      <c r="E132" s="5">
        <v>403</v>
      </c>
      <c r="F132" s="5">
        <v>44</v>
      </c>
      <c r="G132" s="5">
        <v>11</v>
      </c>
      <c r="H132" s="6">
        <f aca="true" t="shared" si="16" ref="H132:H163">G132/F132</f>
        <v>0.25</v>
      </c>
      <c r="I132" s="5">
        <v>33</v>
      </c>
      <c r="J132" s="5">
        <f aca="true" t="shared" si="17" ref="J132:J167">E132/G132</f>
        <v>36.63636363636363</v>
      </c>
      <c r="K132" s="5">
        <f aca="true" t="shared" si="18" ref="K132:K167">E132/F132</f>
        <v>9.159090909090908</v>
      </c>
      <c r="L132" s="5">
        <v>136</v>
      </c>
      <c r="M132" s="5">
        <v>5</v>
      </c>
      <c r="N132" s="5">
        <v>6443</v>
      </c>
      <c r="O132" s="13">
        <f aca="true" t="shared" si="19" ref="O132:O163">E132/N132</f>
        <v>0.06254850225050443</v>
      </c>
      <c r="P132" s="5">
        <v>305</v>
      </c>
    </row>
    <row r="133" spans="2:16" ht="12.75">
      <c r="B133" s="4" t="s">
        <v>29</v>
      </c>
      <c r="C133" s="12">
        <v>8</v>
      </c>
      <c r="D133" s="4" t="s">
        <v>272</v>
      </c>
      <c r="E133" s="5">
        <v>400</v>
      </c>
      <c r="F133" s="5">
        <v>72</v>
      </c>
      <c r="G133" s="5">
        <v>24</v>
      </c>
      <c r="H133" s="6">
        <f t="shared" si="16"/>
        <v>0.3333333333333333</v>
      </c>
      <c r="I133" s="5">
        <v>48</v>
      </c>
      <c r="J133" s="5">
        <f t="shared" si="17"/>
        <v>16.666666666666668</v>
      </c>
      <c r="K133" s="5">
        <f t="shared" si="18"/>
        <v>5.555555555555555</v>
      </c>
      <c r="L133" s="5">
        <v>189</v>
      </c>
      <c r="M133" s="5">
        <v>1</v>
      </c>
      <c r="N133" s="5">
        <v>6461</v>
      </c>
      <c r="O133" s="13">
        <f t="shared" si="19"/>
        <v>0.061909921064850645</v>
      </c>
      <c r="P133" s="5">
        <v>268</v>
      </c>
    </row>
    <row r="134" spans="2:16" ht="12.75">
      <c r="B134" s="4" t="s">
        <v>329</v>
      </c>
      <c r="C134" s="12">
        <v>13</v>
      </c>
      <c r="D134" s="4" t="s">
        <v>271</v>
      </c>
      <c r="E134" s="5">
        <v>318</v>
      </c>
      <c r="F134" s="5">
        <v>44</v>
      </c>
      <c r="G134" s="5">
        <v>11</v>
      </c>
      <c r="H134" s="6">
        <f t="shared" si="16"/>
        <v>0.25</v>
      </c>
      <c r="I134" s="5">
        <v>33</v>
      </c>
      <c r="J134" s="5">
        <f t="shared" si="17"/>
        <v>28.90909090909091</v>
      </c>
      <c r="K134" s="5">
        <f t="shared" si="18"/>
        <v>7.2272727272727275</v>
      </c>
      <c r="L134" s="5">
        <v>179</v>
      </c>
      <c r="M134" s="5">
        <v>1</v>
      </c>
      <c r="N134" s="5">
        <v>5240</v>
      </c>
      <c r="O134" s="13">
        <f t="shared" si="19"/>
        <v>0.06068702290076336</v>
      </c>
      <c r="P134" s="5">
        <v>296</v>
      </c>
    </row>
    <row r="135" spans="2:16" ht="12.75">
      <c r="B135" s="4" t="s">
        <v>328</v>
      </c>
      <c r="C135" s="12">
        <v>4</v>
      </c>
      <c r="D135" s="4" t="s">
        <v>269</v>
      </c>
      <c r="E135" s="5">
        <v>322</v>
      </c>
      <c r="F135" s="5">
        <v>393</v>
      </c>
      <c r="G135" s="5">
        <v>44</v>
      </c>
      <c r="H135" s="6">
        <f t="shared" si="16"/>
        <v>0.11195928753180662</v>
      </c>
      <c r="I135" s="5">
        <v>349</v>
      </c>
      <c r="J135" s="5">
        <f t="shared" si="17"/>
        <v>7.318181818181818</v>
      </c>
      <c r="K135" s="5">
        <f t="shared" si="18"/>
        <v>0.8193384223918575</v>
      </c>
      <c r="L135" s="5">
        <v>95</v>
      </c>
      <c r="M135" s="5">
        <v>1</v>
      </c>
      <c r="N135" s="5">
        <v>5478</v>
      </c>
      <c r="O135" s="13">
        <f t="shared" si="19"/>
        <v>0.05878057685286601</v>
      </c>
      <c r="P135" s="5">
        <v>203</v>
      </c>
    </row>
    <row r="136" spans="2:16" ht="12.75">
      <c r="B136" s="4" t="s">
        <v>329</v>
      </c>
      <c r="C136" s="12">
        <v>41</v>
      </c>
      <c r="D136" s="4" t="s">
        <v>273</v>
      </c>
      <c r="E136" s="5">
        <v>346</v>
      </c>
      <c r="F136" s="5">
        <v>35</v>
      </c>
      <c r="G136" s="5">
        <v>7</v>
      </c>
      <c r="H136" s="6">
        <f t="shared" si="16"/>
        <v>0.2</v>
      </c>
      <c r="I136" s="5">
        <v>28</v>
      </c>
      <c r="J136" s="5">
        <f t="shared" si="17"/>
        <v>49.42857142857143</v>
      </c>
      <c r="K136" s="5">
        <f t="shared" si="18"/>
        <v>9.885714285714286</v>
      </c>
      <c r="L136" s="5">
        <v>226</v>
      </c>
      <c r="M136" s="5">
        <v>1</v>
      </c>
      <c r="N136" s="5">
        <v>6182</v>
      </c>
      <c r="O136" s="13">
        <f t="shared" si="19"/>
        <v>0.05596894208993853</v>
      </c>
      <c r="P136" s="5">
        <v>315</v>
      </c>
    </row>
    <row r="137" spans="2:16" ht="12.75">
      <c r="B137" s="4" t="s">
        <v>82</v>
      </c>
      <c r="C137" s="12">
        <v>8</v>
      </c>
      <c r="D137" s="4" t="s">
        <v>270</v>
      </c>
      <c r="E137" s="5">
        <v>319</v>
      </c>
      <c r="F137" s="5">
        <v>20</v>
      </c>
      <c r="G137" s="5">
        <v>9</v>
      </c>
      <c r="H137" s="6">
        <f t="shared" si="16"/>
        <v>0.45</v>
      </c>
      <c r="I137" s="5">
        <v>11</v>
      </c>
      <c r="J137" s="5">
        <f t="shared" si="17"/>
        <v>35.44444444444444</v>
      </c>
      <c r="K137" s="5">
        <f t="shared" si="18"/>
        <v>15.95</v>
      </c>
      <c r="L137" s="5">
        <v>120</v>
      </c>
      <c r="M137" s="5">
        <v>1</v>
      </c>
      <c r="N137" s="5">
        <v>5815</v>
      </c>
      <c r="O137" s="13">
        <f t="shared" si="19"/>
        <v>0.05485812553740327</v>
      </c>
      <c r="P137" s="5">
        <v>287</v>
      </c>
    </row>
    <row r="138" spans="2:16" ht="12.75">
      <c r="B138" s="4" t="s">
        <v>29</v>
      </c>
      <c r="C138" s="12">
        <v>6</v>
      </c>
      <c r="D138" s="4" t="s">
        <v>283</v>
      </c>
      <c r="E138" s="5">
        <v>329</v>
      </c>
      <c r="F138" s="5">
        <v>23</v>
      </c>
      <c r="G138" s="5">
        <v>8</v>
      </c>
      <c r="H138" s="6">
        <f t="shared" si="16"/>
        <v>0.34782608695652173</v>
      </c>
      <c r="I138" s="5">
        <v>15</v>
      </c>
      <c r="J138" s="5">
        <f t="shared" si="17"/>
        <v>41.125</v>
      </c>
      <c r="K138" s="5">
        <f t="shared" si="18"/>
        <v>14.304347826086957</v>
      </c>
      <c r="L138" s="5">
        <v>114</v>
      </c>
      <c r="M138" s="5">
        <v>8</v>
      </c>
      <c r="N138" s="5">
        <v>6141</v>
      </c>
      <c r="O138" s="13">
        <f t="shared" si="19"/>
        <v>0.05357433642729197</v>
      </c>
      <c r="P138" s="5">
        <v>206</v>
      </c>
    </row>
    <row r="139" spans="2:16" ht="12.75">
      <c r="B139" s="4" t="s">
        <v>328</v>
      </c>
      <c r="C139" s="12">
        <v>12</v>
      </c>
      <c r="D139" s="4" t="s">
        <v>275</v>
      </c>
      <c r="E139" s="5">
        <v>259</v>
      </c>
      <c r="F139" s="5">
        <v>21</v>
      </c>
      <c r="G139" s="5">
        <v>4</v>
      </c>
      <c r="H139" s="6">
        <f t="shared" si="16"/>
        <v>0.19047619047619047</v>
      </c>
      <c r="I139" s="5">
        <v>17</v>
      </c>
      <c r="J139" s="5">
        <f t="shared" si="17"/>
        <v>64.75</v>
      </c>
      <c r="K139" s="5">
        <f t="shared" si="18"/>
        <v>12.333333333333334</v>
      </c>
      <c r="L139" s="5">
        <v>162</v>
      </c>
      <c r="M139" s="5">
        <v>2</v>
      </c>
      <c r="N139" s="5">
        <v>5838</v>
      </c>
      <c r="O139" s="13">
        <f t="shared" si="19"/>
        <v>0.04436450839328537</v>
      </c>
      <c r="P139" s="5">
        <v>216</v>
      </c>
    </row>
    <row r="140" spans="2:16" ht="12.75">
      <c r="B140" s="4" t="s">
        <v>329</v>
      </c>
      <c r="C140" s="12">
        <v>17</v>
      </c>
      <c r="D140" s="4" t="s">
        <v>282</v>
      </c>
      <c r="E140" s="5">
        <v>216</v>
      </c>
      <c r="F140" s="5">
        <v>26</v>
      </c>
      <c r="G140" s="5">
        <v>10</v>
      </c>
      <c r="H140" s="6">
        <f t="shared" si="16"/>
        <v>0.38461538461538464</v>
      </c>
      <c r="I140" s="5">
        <v>16</v>
      </c>
      <c r="J140" s="5">
        <f t="shared" si="17"/>
        <v>21.6</v>
      </c>
      <c r="K140" s="5">
        <f t="shared" si="18"/>
        <v>8.307692307692308</v>
      </c>
      <c r="L140" s="5">
        <v>76</v>
      </c>
      <c r="M140" s="5">
        <v>1</v>
      </c>
      <c r="N140" s="5">
        <v>4927</v>
      </c>
      <c r="O140" s="13">
        <f t="shared" si="19"/>
        <v>0.04384006494824437</v>
      </c>
      <c r="P140" s="5">
        <v>187</v>
      </c>
    </row>
    <row r="141" spans="2:16" ht="12.75">
      <c r="B141" s="4" t="s">
        <v>328</v>
      </c>
      <c r="C141" s="12">
        <v>19</v>
      </c>
      <c r="D141" s="4" t="s">
        <v>277</v>
      </c>
      <c r="E141" s="5">
        <v>256</v>
      </c>
      <c r="F141" s="5">
        <v>392</v>
      </c>
      <c r="G141" s="5">
        <v>41</v>
      </c>
      <c r="H141" s="6">
        <f t="shared" si="16"/>
        <v>0.10459183673469388</v>
      </c>
      <c r="I141" s="5">
        <v>351</v>
      </c>
      <c r="J141" s="5">
        <f t="shared" si="17"/>
        <v>6.2439024390243905</v>
      </c>
      <c r="K141" s="5">
        <f t="shared" si="18"/>
        <v>0.6530612244897959</v>
      </c>
      <c r="L141" s="5">
        <v>49</v>
      </c>
      <c r="M141" s="5">
        <v>1</v>
      </c>
      <c r="N141" s="5">
        <v>5852</v>
      </c>
      <c r="O141" s="13">
        <f t="shared" si="19"/>
        <v>0.043745727956254275</v>
      </c>
      <c r="P141" s="5">
        <v>105</v>
      </c>
    </row>
    <row r="142" spans="2:16" ht="12.75">
      <c r="B142" s="4" t="s">
        <v>328</v>
      </c>
      <c r="C142" s="12">
        <v>20</v>
      </c>
      <c r="D142" s="4" t="s">
        <v>278</v>
      </c>
      <c r="E142" s="5">
        <v>204</v>
      </c>
      <c r="F142" s="5">
        <v>393</v>
      </c>
      <c r="G142" s="5">
        <v>41</v>
      </c>
      <c r="H142" s="6">
        <f t="shared" si="16"/>
        <v>0.10432569974554708</v>
      </c>
      <c r="I142" s="5">
        <v>352</v>
      </c>
      <c r="J142" s="5">
        <f t="shared" si="17"/>
        <v>4.975609756097561</v>
      </c>
      <c r="K142" s="5">
        <f t="shared" si="18"/>
        <v>0.5190839694656488</v>
      </c>
      <c r="L142" s="5">
        <v>63</v>
      </c>
      <c r="M142" s="5">
        <v>1</v>
      </c>
      <c r="N142" s="5">
        <v>5594</v>
      </c>
      <c r="O142" s="13">
        <f t="shared" si="19"/>
        <v>0.036467643904183056</v>
      </c>
      <c r="P142" s="5">
        <v>86</v>
      </c>
    </row>
    <row r="143" spans="2:16" ht="12.75">
      <c r="B143" s="4" t="s">
        <v>82</v>
      </c>
      <c r="C143" s="12">
        <v>7</v>
      </c>
      <c r="D143" s="4" t="s">
        <v>279</v>
      </c>
      <c r="E143" s="5">
        <v>188</v>
      </c>
      <c r="F143" s="5">
        <v>6</v>
      </c>
      <c r="G143" s="5">
        <v>2</v>
      </c>
      <c r="H143" s="6">
        <f t="shared" si="16"/>
        <v>0.3333333333333333</v>
      </c>
      <c r="I143" s="5">
        <v>4</v>
      </c>
      <c r="J143" s="5">
        <f t="shared" si="17"/>
        <v>94</v>
      </c>
      <c r="K143" s="5">
        <f t="shared" si="18"/>
        <v>31.333333333333332</v>
      </c>
      <c r="L143" s="5">
        <v>174</v>
      </c>
      <c r="M143" s="5">
        <v>14</v>
      </c>
      <c r="N143" s="5">
        <v>5382</v>
      </c>
      <c r="O143" s="13">
        <f t="shared" si="19"/>
        <v>0.03493125232255667</v>
      </c>
      <c r="P143" s="5">
        <v>164</v>
      </c>
    </row>
    <row r="144" spans="2:16" ht="12.75">
      <c r="B144" s="4" t="s">
        <v>31</v>
      </c>
      <c r="C144" s="12">
        <v>4</v>
      </c>
      <c r="D144" s="4" t="s">
        <v>280</v>
      </c>
      <c r="E144" s="5">
        <v>190</v>
      </c>
      <c r="F144" s="5">
        <v>16</v>
      </c>
      <c r="G144" s="5">
        <v>9</v>
      </c>
      <c r="H144" s="6">
        <f t="shared" si="16"/>
        <v>0.5625</v>
      </c>
      <c r="I144" s="5">
        <v>7</v>
      </c>
      <c r="J144" s="5">
        <f t="shared" si="17"/>
        <v>21.11111111111111</v>
      </c>
      <c r="K144" s="5">
        <f t="shared" si="18"/>
        <v>11.875</v>
      </c>
      <c r="L144" s="5">
        <v>73</v>
      </c>
      <c r="M144" s="5">
        <v>1</v>
      </c>
      <c r="N144" s="5">
        <v>5715</v>
      </c>
      <c r="O144" s="13">
        <f t="shared" si="19"/>
        <v>0.033245844269466314</v>
      </c>
      <c r="P144" s="5">
        <v>171</v>
      </c>
    </row>
    <row r="145" spans="2:16" ht="12.75">
      <c r="B145" s="4" t="s">
        <v>22</v>
      </c>
      <c r="C145" s="12">
        <v>3</v>
      </c>
      <c r="D145" s="4" t="s">
        <v>281</v>
      </c>
      <c r="E145" s="5">
        <v>185</v>
      </c>
      <c r="F145" s="5">
        <v>39</v>
      </c>
      <c r="G145" s="5">
        <v>11</v>
      </c>
      <c r="H145" s="6">
        <f t="shared" si="16"/>
        <v>0.28205128205128205</v>
      </c>
      <c r="I145" s="5">
        <v>28</v>
      </c>
      <c r="J145" s="5">
        <f t="shared" si="17"/>
        <v>16.818181818181817</v>
      </c>
      <c r="K145" s="5">
        <f t="shared" si="18"/>
        <v>4.743589743589744</v>
      </c>
      <c r="L145" s="5">
        <v>114</v>
      </c>
      <c r="M145" s="5">
        <v>1</v>
      </c>
      <c r="N145" s="5">
        <v>6431</v>
      </c>
      <c r="O145" s="13">
        <f t="shared" si="19"/>
        <v>0.028766910278339296</v>
      </c>
      <c r="P145" s="5">
        <v>70</v>
      </c>
    </row>
    <row r="146" spans="2:16" ht="12.75">
      <c r="B146" s="4" t="s">
        <v>327</v>
      </c>
      <c r="C146" s="12">
        <v>8</v>
      </c>
      <c r="D146" s="4" t="s">
        <v>284</v>
      </c>
      <c r="E146" s="5">
        <v>146</v>
      </c>
      <c r="F146" s="5">
        <v>36</v>
      </c>
      <c r="G146" s="5">
        <v>16</v>
      </c>
      <c r="H146" s="6">
        <f t="shared" si="16"/>
        <v>0.4444444444444444</v>
      </c>
      <c r="I146" s="5">
        <v>20</v>
      </c>
      <c r="J146" s="5">
        <f t="shared" si="17"/>
        <v>9.125</v>
      </c>
      <c r="K146" s="5">
        <f t="shared" si="18"/>
        <v>4.055555555555555</v>
      </c>
      <c r="L146" s="5">
        <v>24</v>
      </c>
      <c r="M146" s="5">
        <v>1</v>
      </c>
      <c r="N146" s="5">
        <v>5817</v>
      </c>
      <c r="O146" s="13">
        <f t="shared" si="19"/>
        <v>0.025098848203541343</v>
      </c>
      <c r="P146" s="5">
        <v>95</v>
      </c>
    </row>
    <row r="147" spans="2:16" ht="12.75">
      <c r="B147" s="4" t="s">
        <v>29</v>
      </c>
      <c r="C147" s="12">
        <v>13</v>
      </c>
      <c r="D147" s="4" t="s">
        <v>285</v>
      </c>
      <c r="E147" s="5">
        <v>138</v>
      </c>
      <c r="F147" s="5">
        <v>11</v>
      </c>
      <c r="G147" s="5">
        <v>9</v>
      </c>
      <c r="H147" s="6">
        <f t="shared" si="16"/>
        <v>0.8181818181818182</v>
      </c>
      <c r="I147" s="5">
        <v>2</v>
      </c>
      <c r="J147" s="5">
        <f t="shared" si="17"/>
        <v>15.333333333333334</v>
      </c>
      <c r="K147" s="5">
        <f t="shared" si="18"/>
        <v>12.545454545454545</v>
      </c>
      <c r="L147" s="5">
        <v>78</v>
      </c>
      <c r="M147" s="5">
        <v>2</v>
      </c>
      <c r="N147" s="5">
        <v>5565</v>
      </c>
      <c r="O147" s="13">
        <f t="shared" si="19"/>
        <v>0.024797843665768194</v>
      </c>
      <c r="P147" s="5">
        <v>85</v>
      </c>
    </row>
    <row r="148" spans="2:16" ht="12.75">
      <c r="B148" s="4" t="s">
        <v>328</v>
      </c>
      <c r="C148" s="12">
        <v>18</v>
      </c>
      <c r="D148" s="4" t="s">
        <v>286</v>
      </c>
      <c r="E148" s="5">
        <v>154</v>
      </c>
      <c r="F148" s="5">
        <v>31</v>
      </c>
      <c r="G148" s="5">
        <v>5</v>
      </c>
      <c r="H148" s="6">
        <f t="shared" si="16"/>
        <v>0.16129032258064516</v>
      </c>
      <c r="I148" s="5">
        <v>26</v>
      </c>
      <c r="J148" s="5">
        <f t="shared" si="17"/>
        <v>30.8</v>
      </c>
      <c r="K148" s="5">
        <f t="shared" si="18"/>
        <v>4.967741935483871</v>
      </c>
      <c r="L148" s="5">
        <v>111</v>
      </c>
      <c r="M148" s="5">
        <v>1</v>
      </c>
      <c r="N148" s="5">
        <v>6297</v>
      </c>
      <c r="O148" s="13">
        <f t="shared" si="19"/>
        <v>0.02445609020168334</v>
      </c>
      <c r="P148" s="5">
        <v>144</v>
      </c>
    </row>
    <row r="149" spans="2:16" ht="12.75">
      <c r="B149" s="4" t="s">
        <v>113</v>
      </c>
      <c r="C149" s="12">
        <v>5</v>
      </c>
      <c r="D149" s="4" t="s">
        <v>293</v>
      </c>
      <c r="E149" s="5">
        <v>154</v>
      </c>
      <c r="F149" s="5">
        <v>88</v>
      </c>
      <c r="G149" s="5">
        <v>12</v>
      </c>
      <c r="H149" s="6">
        <f t="shared" si="16"/>
        <v>0.13636363636363635</v>
      </c>
      <c r="I149" s="5">
        <v>76</v>
      </c>
      <c r="J149" s="5">
        <f t="shared" si="17"/>
        <v>12.833333333333334</v>
      </c>
      <c r="K149" s="5">
        <f t="shared" si="18"/>
        <v>1.75</v>
      </c>
      <c r="L149" s="5">
        <v>43</v>
      </c>
      <c r="M149" s="5">
        <v>1</v>
      </c>
      <c r="N149" s="5">
        <v>6895</v>
      </c>
      <c r="O149" s="13">
        <f t="shared" si="19"/>
        <v>0.02233502538071066</v>
      </c>
      <c r="P149" s="5">
        <v>98</v>
      </c>
    </row>
    <row r="150" spans="2:16" ht="12.75">
      <c r="B150" s="4" t="s">
        <v>328</v>
      </c>
      <c r="C150" s="12">
        <v>15</v>
      </c>
      <c r="D150" s="4" t="s">
        <v>287</v>
      </c>
      <c r="E150" s="5">
        <v>153</v>
      </c>
      <c r="F150" s="5">
        <v>53</v>
      </c>
      <c r="G150" s="5">
        <v>18</v>
      </c>
      <c r="H150" s="6">
        <f t="shared" si="16"/>
        <v>0.33962264150943394</v>
      </c>
      <c r="I150" s="5">
        <v>35</v>
      </c>
      <c r="J150" s="5">
        <f t="shared" si="17"/>
        <v>8.5</v>
      </c>
      <c r="K150" s="5">
        <f t="shared" si="18"/>
        <v>2.8867924528301887</v>
      </c>
      <c r="L150" s="5">
        <v>29</v>
      </c>
      <c r="M150" s="5">
        <v>1</v>
      </c>
      <c r="N150" s="5">
        <v>7154</v>
      </c>
      <c r="O150" s="13">
        <f t="shared" si="19"/>
        <v>0.021386636846519428</v>
      </c>
      <c r="P150" s="5">
        <v>59</v>
      </c>
    </row>
    <row r="151" spans="2:16" ht="12.75">
      <c r="B151" s="4" t="s">
        <v>29</v>
      </c>
      <c r="C151" s="12">
        <v>14</v>
      </c>
      <c r="D151" s="4" t="s">
        <v>289</v>
      </c>
      <c r="E151" s="5">
        <v>127</v>
      </c>
      <c r="F151" s="5">
        <v>18</v>
      </c>
      <c r="G151" s="5">
        <v>1</v>
      </c>
      <c r="H151" s="6">
        <f t="shared" si="16"/>
        <v>0.05555555555555555</v>
      </c>
      <c r="I151" s="5">
        <v>17</v>
      </c>
      <c r="J151" s="5">
        <f t="shared" si="17"/>
        <v>127</v>
      </c>
      <c r="K151" s="5">
        <f t="shared" si="18"/>
        <v>7.055555555555555</v>
      </c>
      <c r="L151" s="5">
        <v>127</v>
      </c>
      <c r="M151" s="5">
        <v>127</v>
      </c>
      <c r="N151" s="5">
        <v>6206</v>
      </c>
      <c r="O151" s="13">
        <f t="shared" si="19"/>
        <v>0.02046406703190461</v>
      </c>
      <c r="P151" s="5">
        <v>10</v>
      </c>
    </row>
    <row r="152" spans="2:16" ht="12.75">
      <c r="B152" s="4" t="s">
        <v>328</v>
      </c>
      <c r="C152" s="12">
        <v>15</v>
      </c>
      <c r="D152" s="4" t="s">
        <v>290</v>
      </c>
      <c r="E152" s="5">
        <v>138</v>
      </c>
      <c r="F152" s="5">
        <v>16</v>
      </c>
      <c r="G152" s="5">
        <v>8</v>
      </c>
      <c r="H152" s="6">
        <f t="shared" si="16"/>
        <v>0.5</v>
      </c>
      <c r="I152" s="5">
        <v>8</v>
      </c>
      <c r="J152" s="5">
        <f t="shared" si="17"/>
        <v>17.25</v>
      </c>
      <c r="K152" s="5">
        <f t="shared" si="18"/>
        <v>8.625</v>
      </c>
      <c r="L152" s="5">
        <v>100</v>
      </c>
      <c r="M152" s="5">
        <v>1</v>
      </c>
      <c r="N152" s="5">
        <v>7154</v>
      </c>
      <c r="O152" s="13">
        <f t="shared" si="19"/>
        <v>0.019289907743919487</v>
      </c>
      <c r="P152" s="5">
        <v>106</v>
      </c>
    </row>
    <row r="153" spans="2:16" ht="12.75">
      <c r="B153" s="4" t="s">
        <v>82</v>
      </c>
      <c r="C153" s="12">
        <v>9</v>
      </c>
      <c r="D153" s="4" t="s">
        <v>292</v>
      </c>
      <c r="E153" s="5">
        <v>102</v>
      </c>
      <c r="F153" s="5">
        <v>20</v>
      </c>
      <c r="G153" s="5">
        <v>6</v>
      </c>
      <c r="H153" s="6">
        <f t="shared" si="16"/>
        <v>0.3</v>
      </c>
      <c r="I153" s="5">
        <v>14</v>
      </c>
      <c r="J153" s="5">
        <f t="shared" si="17"/>
        <v>17</v>
      </c>
      <c r="K153" s="5">
        <f t="shared" si="18"/>
        <v>5.1</v>
      </c>
      <c r="L153" s="5">
        <v>52</v>
      </c>
      <c r="M153" s="5">
        <v>1</v>
      </c>
      <c r="N153" s="5">
        <v>6103</v>
      </c>
      <c r="O153" s="13">
        <f t="shared" si="19"/>
        <v>0.016713091922005572</v>
      </c>
      <c r="P153" s="5">
        <v>86</v>
      </c>
    </row>
    <row r="154" spans="2:16" ht="12.75">
      <c r="B154" s="4" t="s">
        <v>328</v>
      </c>
      <c r="C154" s="12">
        <v>3</v>
      </c>
      <c r="D154" s="4" t="s">
        <v>291</v>
      </c>
      <c r="E154" s="5">
        <v>110</v>
      </c>
      <c r="F154" s="5">
        <v>20</v>
      </c>
      <c r="G154" s="5">
        <v>5</v>
      </c>
      <c r="H154" s="6">
        <f t="shared" si="16"/>
        <v>0.25</v>
      </c>
      <c r="I154" s="5">
        <v>15</v>
      </c>
      <c r="J154" s="5">
        <f t="shared" si="17"/>
        <v>22</v>
      </c>
      <c r="K154" s="5">
        <f t="shared" si="18"/>
        <v>5.5</v>
      </c>
      <c r="L154" s="5">
        <v>43</v>
      </c>
      <c r="M154" s="5">
        <v>9</v>
      </c>
      <c r="N154" s="5">
        <v>7394</v>
      </c>
      <c r="O154" s="13">
        <f t="shared" si="19"/>
        <v>0.014876927238301325</v>
      </c>
      <c r="P154" s="5">
        <v>91</v>
      </c>
    </row>
    <row r="155" spans="2:16" ht="12.75">
      <c r="B155" s="4" t="s">
        <v>330</v>
      </c>
      <c r="C155" s="12">
        <v>6</v>
      </c>
      <c r="D155" s="4" t="s">
        <v>295</v>
      </c>
      <c r="E155" s="5">
        <v>70</v>
      </c>
      <c r="F155" s="5">
        <v>9</v>
      </c>
      <c r="G155" s="5">
        <v>3</v>
      </c>
      <c r="H155" s="6">
        <f t="shared" si="16"/>
        <v>0.3333333333333333</v>
      </c>
      <c r="I155" s="5">
        <v>6</v>
      </c>
      <c r="J155" s="5">
        <f t="shared" si="17"/>
        <v>23.333333333333332</v>
      </c>
      <c r="K155" s="5">
        <f t="shared" si="18"/>
        <v>7.777777777777778</v>
      </c>
      <c r="L155" s="5">
        <v>32</v>
      </c>
      <c r="M155" s="5">
        <v>7</v>
      </c>
      <c r="N155" s="5">
        <v>5901</v>
      </c>
      <c r="O155" s="13">
        <f t="shared" si="19"/>
        <v>0.011862396204033215</v>
      </c>
      <c r="P155" s="5">
        <v>50</v>
      </c>
    </row>
    <row r="156" spans="2:16" ht="12.75">
      <c r="B156" s="4" t="s">
        <v>29</v>
      </c>
      <c r="C156" s="12">
        <v>10</v>
      </c>
      <c r="D156" s="4" t="s">
        <v>294</v>
      </c>
      <c r="E156" s="5">
        <v>65</v>
      </c>
      <c r="F156" s="5">
        <v>16</v>
      </c>
      <c r="G156" s="5">
        <v>3</v>
      </c>
      <c r="H156" s="6">
        <f t="shared" si="16"/>
        <v>0.1875</v>
      </c>
      <c r="I156" s="5">
        <v>13</v>
      </c>
      <c r="J156" s="5">
        <f t="shared" si="17"/>
        <v>21.666666666666668</v>
      </c>
      <c r="K156" s="5">
        <f t="shared" si="18"/>
        <v>4.0625</v>
      </c>
      <c r="L156" s="5">
        <v>57</v>
      </c>
      <c r="M156" s="5">
        <v>2</v>
      </c>
      <c r="N156" s="5">
        <v>5749</v>
      </c>
      <c r="O156" s="13">
        <f t="shared" si="19"/>
        <v>0.011306314141589842</v>
      </c>
      <c r="P156" s="5">
        <v>36</v>
      </c>
    </row>
    <row r="157" spans="2:16" ht="12.75">
      <c r="B157" s="4" t="s">
        <v>328</v>
      </c>
      <c r="C157" s="12">
        <v>10</v>
      </c>
      <c r="D157" s="4" t="s">
        <v>296</v>
      </c>
      <c r="E157" s="5">
        <v>68</v>
      </c>
      <c r="F157" s="5">
        <v>43</v>
      </c>
      <c r="G157" s="5">
        <v>9</v>
      </c>
      <c r="H157" s="6">
        <f t="shared" si="16"/>
        <v>0.20930232558139536</v>
      </c>
      <c r="I157" s="5">
        <v>34</v>
      </c>
      <c r="J157" s="5">
        <f t="shared" si="17"/>
        <v>7.555555555555555</v>
      </c>
      <c r="K157" s="5">
        <f t="shared" si="18"/>
        <v>1.5813953488372092</v>
      </c>
      <c r="L157" s="5">
        <v>37</v>
      </c>
      <c r="M157" s="5">
        <v>1</v>
      </c>
      <c r="N157" s="5">
        <v>6257</v>
      </c>
      <c r="O157" s="13">
        <f t="shared" si="19"/>
        <v>0.010867828032603484</v>
      </c>
      <c r="P157" s="5">
        <v>49</v>
      </c>
    </row>
    <row r="158" spans="2:16" ht="12.75">
      <c r="B158" s="4" t="s">
        <v>330</v>
      </c>
      <c r="C158" s="12">
        <v>5</v>
      </c>
      <c r="D158" s="4" t="s">
        <v>297</v>
      </c>
      <c r="E158" s="5">
        <v>65</v>
      </c>
      <c r="F158" s="5">
        <v>46</v>
      </c>
      <c r="G158" s="5">
        <v>5</v>
      </c>
      <c r="H158" s="6">
        <f t="shared" si="16"/>
        <v>0.10869565217391304</v>
      </c>
      <c r="I158" s="5">
        <v>41</v>
      </c>
      <c r="J158" s="5">
        <f t="shared" si="17"/>
        <v>13</v>
      </c>
      <c r="K158" s="5">
        <f t="shared" si="18"/>
        <v>1.4130434782608696</v>
      </c>
      <c r="L158" s="5">
        <v>34</v>
      </c>
      <c r="M158" s="5">
        <v>3</v>
      </c>
      <c r="N158" s="5">
        <v>6032</v>
      </c>
      <c r="O158" s="13">
        <f t="shared" si="19"/>
        <v>0.010775862068965518</v>
      </c>
      <c r="P158" s="5">
        <v>51</v>
      </c>
    </row>
    <row r="159" spans="2:16" ht="12.75">
      <c r="B159" s="4" t="s">
        <v>334</v>
      </c>
      <c r="C159" s="12">
        <v>5</v>
      </c>
      <c r="D159" s="4" t="s">
        <v>298</v>
      </c>
      <c r="E159" s="5">
        <v>65</v>
      </c>
      <c r="F159" s="5">
        <v>10</v>
      </c>
      <c r="G159" s="5">
        <v>1</v>
      </c>
      <c r="H159" s="6">
        <f t="shared" si="16"/>
        <v>0.1</v>
      </c>
      <c r="I159" s="5">
        <v>9</v>
      </c>
      <c r="J159" s="5">
        <f t="shared" si="17"/>
        <v>65</v>
      </c>
      <c r="K159" s="5">
        <f t="shared" si="18"/>
        <v>6.5</v>
      </c>
      <c r="L159" s="5">
        <v>65</v>
      </c>
      <c r="M159" s="5">
        <v>65</v>
      </c>
      <c r="N159" s="5">
        <v>6098</v>
      </c>
      <c r="O159" s="13">
        <f t="shared" si="19"/>
        <v>0.010659232535257461</v>
      </c>
      <c r="P159" s="5">
        <v>61</v>
      </c>
    </row>
    <row r="160" spans="2:16" ht="12.75">
      <c r="B160" s="4" t="s">
        <v>329</v>
      </c>
      <c r="C160" s="12">
        <v>11</v>
      </c>
      <c r="D160" s="4" t="s">
        <v>299</v>
      </c>
      <c r="E160" s="5">
        <v>43</v>
      </c>
      <c r="F160" s="5">
        <v>8</v>
      </c>
      <c r="G160" s="5">
        <v>2</v>
      </c>
      <c r="H160" s="6">
        <f t="shared" si="16"/>
        <v>0.25</v>
      </c>
      <c r="I160" s="5">
        <v>6</v>
      </c>
      <c r="J160" s="5">
        <f t="shared" si="17"/>
        <v>21.5</v>
      </c>
      <c r="K160" s="5">
        <f t="shared" si="18"/>
        <v>5.375</v>
      </c>
      <c r="L160" s="5">
        <v>28</v>
      </c>
      <c r="M160" s="5">
        <v>15</v>
      </c>
      <c r="N160" s="5">
        <v>5448</v>
      </c>
      <c r="O160" s="13">
        <f t="shared" si="19"/>
        <v>0.0078928046989721</v>
      </c>
      <c r="P160" s="5">
        <v>23</v>
      </c>
    </row>
    <row r="161" spans="2:16" ht="12.75">
      <c r="B161" s="4" t="s">
        <v>98</v>
      </c>
      <c r="C161" s="12">
        <v>8</v>
      </c>
      <c r="D161" s="4" t="s">
        <v>300</v>
      </c>
      <c r="E161" s="5">
        <v>43</v>
      </c>
      <c r="F161" s="5">
        <v>33</v>
      </c>
      <c r="G161" s="5">
        <v>5</v>
      </c>
      <c r="H161" s="6">
        <f t="shared" si="16"/>
        <v>0.15151515151515152</v>
      </c>
      <c r="I161" s="5">
        <v>28</v>
      </c>
      <c r="J161" s="5">
        <f t="shared" si="17"/>
        <v>8.6</v>
      </c>
      <c r="K161" s="5">
        <f t="shared" si="18"/>
        <v>1.303030303030303</v>
      </c>
      <c r="L161" s="5">
        <v>27</v>
      </c>
      <c r="M161" s="5">
        <v>1</v>
      </c>
      <c r="N161" s="5">
        <v>5821</v>
      </c>
      <c r="O161" s="13">
        <f t="shared" si="19"/>
        <v>0.0073870468991582205</v>
      </c>
      <c r="P161" s="5">
        <v>38</v>
      </c>
    </row>
    <row r="162" spans="2:16" ht="12.75">
      <c r="B162" s="4" t="s">
        <v>82</v>
      </c>
      <c r="C162" s="12">
        <v>13</v>
      </c>
      <c r="D162" s="4" t="s">
        <v>301</v>
      </c>
      <c r="E162" s="5">
        <v>32</v>
      </c>
      <c r="F162" s="5">
        <v>11</v>
      </c>
      <c r="G162" s="5">
        <v>5</v>
      </c>
      <c r="H162" s="6">
        <f t="shared" si="16"/>
        <v>0.45454545454545453</v>
      </c>
      <c r="I162" s="5">
        <v>6</v>
      </c>
      <c r="J162" s="5">
        <f t="shared" si="17"/>
        <v>6.4</v>
      </c>
      <c r="K162" s="5">
        <f t="shared" si="18"/>
        <v>2.909090909090909</v>
      </c>
      <c r="L162" s="5">
        <v>16</v>
      </c>
      <c r="M162" s="5">
        <v>1</v>
      </c>
      <c r="N162" s="5">
        <v>5195</v>
      </c>
      <c r="O162" s="13">
        <f t="shared" si="19"/>
        <v>0.006159769008662175</v>
      </c>
      <c r="P162" s="5">
        <v>26</v>
      </c>
    </row>
    <row r="163" spans="2:16" ht="12.75">
      <c r="B163" s="4" t="s">
        <v>29</v>
      </c>
      <c r="C163" s="12">
        <v>11</v>
      </c>
      <c r="D163" s="4" t="s">
        <v>302</v>
      </c>
      <c r="E163" s="5">
        <v>24</v>
      </c>
      <c r="F163" s="5">
        <v>3</v>
      </c>
      <c r="G163" s="5">
        <v>1</v>
      </c>
      <c r="H163" s="6">
        <f t="shared" si="16"/>
        <v>0.3333333333333333</v>
      </c>
      <c r="I163" s="5">
        <v>2</v>
      </c>
      <c r="J163" s="5">
        <f t="shared" si="17"/>
        <v>24</v>
      </c>
      <c r="K163" s="5">
        <f t="shared" si="18"/>
        <v>8</v>
      </c>
      <c r="L163" s="5">
        <v>24</v>
      </c>
      <c r="M163" s="5">
        <v>24</v>
      </c>
      <c r="N163" s="5">
        <v>6135</v>
      </c>
      <c r="O163" s="13">
        <f t="shared" si="19"/>
        <v>0.003911980440097799</v>
      </c>
      <c r="P163" s="5">
        <v>17</v>
      </c>
    </row>
    <row r="164" spans="2:16" ht="12.75">
      <c r="B164" s="4" t="s">
        <v>29</v>
      </c>
      <c r="C164" s="12">
        <v>14</v>
      </c>
      <c r="D164" s="4" t="s">
        <v>303</v>
      </c>
      <c r="E164" s="5">
        <v>15</v>
      </c>
      <c r="F164" s="5">
        <v>30</v>
      </c>
      <c r="G164" s="5">
        <v>3</v>
      </c>
      <c r="H164" s="6">
        <f>G164/F164</f>
        <v>0.1</v>
      </c>
      <c r="I164" s="5">
        <v>27</v>
      </c>
      <c r="J164" s="5">
        <f t="shared" si="17"/>
        <v>5</v>
      </c>
      <c r="K164" s="5">
        <f t="shared" si="18"/>
        <v>0.5</v>
      </c>
      <c r="L164" s="5">
        <v>7</v>
      </c>
      <c r="M164" s="5">
        <v>2</v>
      </c>
      <c r="N164" s="5">
        <v>6206</v>
      </c>
      <c r="O164" s="13">
        <f>E164/N164</f>
        <v>0.0024170157911698356</v>
      </c>
      <c r="P164" s="5">
        <v>14</v>
      </c>
    </row>
    <row r="165" spans="2:16" ht="12.75">
      <c r="B165" s="4" t="s">
        <v>108</v>
      </c>
      <c r="C165" s="12">
        <v>2</v>
      </c>
      <c r="D165" s="4" t="s">
        <v>304</v>
      </c>
      <c r="E165" s="5">
        <v>12</v>
      </c>
      <c r="F165" s="5">
        <v>6</v>
      </c>
      <c r="G165" s="5">
        <v>2</v>
      </c>
      <c r="H165" s="6">
        <f>G165/F165</f>
        <v>0.3333333333333333</v>
      </c>
      <c r="I165" s="5">
        <v>4</v>
      </c>
      <c r="J165" s="5">
        <f t="shared" si="17"/>
        <v>6</v>
      </c>
      <c r="K165" s="5">
        <f t="shared" si="18"/>
        <v>2</v>
      </c>
      <c r="L165" s="5">
        <v>18</v>
      </c>
      <c r="M165" s="5">
        <v>6</v>
      </c>
      <c r="N165" s="5">
        <v>5921</v>
      </c>
      <c r="O165" s="13">
        <f>E165/N165</f>
        <v>0.0020266846816416146</v>
      </c>
      <c r="P165" s="5">
        <v>11</v>
      </c>
    </row>
    <row r="166" spans="2:16" ht="12.75">
      <c r="B166" s="4" t="s">
        <v>82</v>
      </c>
      <c r="C166" s="12">
        <v>11</v>
      </c>
      <c r="D166" s="4" t="s">
        <v>305</v>
      </c>
      <c r="E166" s="5">
        <v>4</v>
      </c>
      <c r="F166" s="5">
        <v>18</v>
      </c>
      <c r="G166" s="5">
        <v>3</v>
      </c>
      <c r="H166" s="6">
        <f>G166/F166</f>
        <v>0.16666666666666666</v>
      </c>
      <c r="I166" s="5">
        <v>15</v>
      </c>
      <c r="J166" s="5">
        <f t="shared" si="17"/>
        <v>1.3333333333333333</v>
      </c>
      <c r="K166" s="5">
        <f t="shared" si="18"/>
        <v>0.2222222222222222</v>
      </c>
      <c r="L166" s="5">
        <v>2</v>
      </c>
      <c r="M166" s="5">
        <v>1</v>
      </c>
      <c r="N166" s="5">
        <v>4436</v>
      </c>
      <c r="O166" s="13">
        <f>E166/N166</f>
        <v>0.0009017132551848512</v>
      </c>
      <c r="P166" s="5">
        <v>3</v>
      </c>
    </row>
    <row r="167" spans="2:16" ht="12.75">
      <c r="B167" s="4" t="s">
        <v>327</v>
      </c>
      <c r="C167" s="12">
        <v>11</v>
      </c>
      <c r="D167" s="4" t="s">
        <v>306</v>
      </c>
      <c r="E167" s="5">
        <v>3</v>
      </c>
      <c r="F167" s="5">
        <v>11</v>
      </c>
      <c r="G167" s="5">
        <v>2</v>
      </c>
      <c r="H167" s="6">
        <f>G167/F167</f>
        <v>0.18181818181818182</v>
      </c>
      <c r="I167" s="5">
        <v>9</v>
      </c>
      <c r="J167" s="5">
        <f t="shared" si="17"/>
        <v>1.5</v>
      </c>
      <c r="K167" s="5">
        <f t="shared" si="18"/>
        <v>0.2727272727272727</v>
      </c>
      <c r="L167" s="5">
        <v>2</v>
      </c>
      <c r="M167" s="5">
        <v>1</v>
      </c>
      <c r="N167" s="5">
        <v>6497</v>
      </c>
      <c r="O167" s="13">
        <f>E167/N167</f>
        <v>0.00046175157765122367</v>
      </c>
      <c r="P167" s="5">
        <v>2</v>
      </c>
    </row>
    <row r="168" spans="2:16" ht="12.75">
      <c r="B168" s="32" t="s">
        <v>33</v>
      </c>
      <c r="C168" s="33">
        <v>3</v>
      </c>
      <c r="D168" s="32" t="s">
        <v>308</v>
      </c>
      <c r="E168" s="28" t="s">
        <v>326</v>
      </c>
      <c r="F168" s="34">
        <v>1</v>
      </c>
      <c r="G168" s="28" t="s">
        <v>326</v>
      </c>
      <c r="H168" s="28" t="s">
        <v>326</v>
      </c>
      <c r="I168" s="34">
        <v>1</v>
      </c>
      <c r="J168" s="28" t="s">
        <v>326</v>
      </c>
      <c r="K168" s="28" t="s">
        <v>326</v>
      </c>
      <c r="L168" s="28" t="s">
        <v>326</v>
      </c>
      <c r="M168" s="28" t="s">
        <v>326</v>
      </c>
      <c r="N168" s="34">
        <v>5603</v>
      </c>
      <c r="O168" s="28" t="s">
        <v>326</v>
      </c>
      <c r="P168" s="28" t="s">
        <v>326</v>
      </c>
    </row>
    <row r="169" spans="2:16" ht="12.75">
      <c r="B169" s="26" t="s">
        <v>29</v>
      </c>
      <c r="C169" s="27">
        <v>8</v>
      </c>
      <c r="D169" s="26" t="s">
        <v>309</v>
      </c>
      <c r="E169" s="30" t="s">
        <v>326</v>
      </c>
      <c r="F169" s="30" t="s">
        <v>326</v>
      </c>
      <c r="G169" s="30" t="s">
        <v>326</v>
      </c>
      <c r="H169" s="30" t="s">
        <v>326</v>
      </c>
      <c r="I169" s="30" t="s">
        <v>326</v>
      </c>
      <c r="J169" s="30" t="s">
        <v>326</v>
      </c>
      <c r="K169" s="30" t="s">
        <v>326</v>
      </c>
      <c r="L169" s="30" t="s">
        <v>326</v>
      </c>
      <c r="M169" s="30" t="s">
        <v>326</v>
      </c>
      <c r="N169" s="29">
        <v>6461</v>
      </c>
      <c r="O169" s="30" t="s">
        <v>326</v>
      </c>
      <c r="P169" s="30" t="s">
        <v>326</v>
      </c>
    </row>
    <row r="170" spans="2:16" ht="12.75">
      <c r="B170" s="26" t="s">
        <v>254</v>
      </c>
      <c r="C170" s="27">
        <v>3</v>
      </c>
      <c r="D170" s="26" t="s">
        <v>310</v>
      </c>
      <c r="E170" s="30" t="s">
        <v>326</v>
      </c>
      <c r="F170" s="30" t="s">
        <v>326</v>
      </c>
      <c r="G170" s="30" t="s">
        <v>326</v>
      </c>
      <c r="H170" s="30" t="s">
        <v>326</v>
      </c>
      <c r="I170" s="30" t="s">
        <v>326</v>
      </c>
      <c r="J170" s="30" t="s">
        <v>326</v>
      </c>
      <c r="K170" s="30" t="s">
        <v>326</v>
      </c>
      <c r="L170" s="30" t="s">
        <v>326</v>
      </c>
      <c r="M170" s="30" t="s">
        <v>326</v>
      </c>
      <c r="N170" s="29">
        <v>5137</v>
      </c>
      <c r="O170" s="30" t="s">
        <v>326</v>
      </c>
      <c r="P170" s="30" t="s">
        <v>326</v>
      </c>
    </row>
    <row r="171" spans="2:16" ht="12.75">
      <c r="B171" s="26" t="s">
        <v>94</v>
      </c>
      <c r="C171" s="27">
        <v>6</v>
      </c>
      <c r="D171" s="26" t="s">
        <v>311</v>
      </c>
      <c r="E171" s="30" t="s">
        <v>326</v>
      </c>
      <c r="F171" s="30" t="s">
        <v>326</v>
      </c>
      <c r="G171" s="30" t="s">
        <v>326</v>
      </c>
      <c r="H171" s="30" t="s">
        <v>326</v>
      </c>
      <c r="I171" s="30" t="s">
        <v>326</v>
      </c>
      <c r="J171" s="30" t="s">
        <v>326</v>
      </c>
      <c r="K171" s="30" t="s">
        <v>326</v>
      </c>
      <c r="L171" s="30" t="s">
        <v>326</v>
      </c>
      <c r="M171" s="30" t="s">
        <v>326</v>
      </c>
      <c r="N171" s="29">
        <v>6256</v>
      </c>
      <c r="O171" s="30" t="s">
        <v>326</v>
      </c>
      <c r="P171" s="30" t="s">
        <v>326</v>
      </c>
    </row>
    <row r="172" spans="2:16" ht="12.75">
      <c r="B172" s="26" t="s">
        <v>82</v>
      </c>
      <c r="C172" s="27">
        <v>12</v>
      </c>
      <c r="D172" s="26" t="s">
        <v>307</v>
      </c>
      <c r="E172" s="30" t="s">
        <v>326</v>
      </c>
      <c r="F172" s="30" t="s">
        <v>326</v>
      </c>
      <c r="G172" s="30" t="s">
        <v>326</v>
      </c>
      <c r="H172" s="30" t="s">
        <v>326</v>
      </c>
      <c r="I172" s="30" t="s">
        <v>326</v>
      </c>
      <c r="J172" s="30" t="s">
        <v>326</v>
      </c>
      <c r="K172" s="30" t="s">
        <v>326</v>
      </c>
      <c r="L172" s="30" t="s">
        <v>326</v>
      </c>
      <c r="M172" s="30" t="s">
        <v>326</v>
      </c>
      <c r="N172" s="29">
        <v>5678</v>
      </c>
      <c r="O172" s="30" t="s">
        <v>326</v>
      </c>
      <c r="P172" s="30" t="s">
        <v>326</v>
      </c>
    </row>
    <row r="173" spans="2:16" ht="17.25">
      <c r="B173" s="71" t="s">
        <v>10</v>
      </c>
      <c r="C173" s="72"/>
      <c r="D173" s="73"/>
      <c r="E173" s="25">
        <f>SUM(E4:E172)</f>
        <v>734455</v>
      </c>
      <c r="F173" s="25">
        <f>SUM(F4:F172)</f>
        <v>37099</v>
      </c>
      <c r="G173" s="25">
        <f>SUM(G4:G172)</f>
        <v>9854</v>
      </c>
      <c r="H173" s="23">
        <f>G173/F173</f>
        <v>0.26561362839968733</v>
      </c>
      <c r="I173" s="25">
        <f>SUM(I4:I172)</f>
        <v>27245</v>
      </c>
      <c r="J173" s="25">
        <f>E173/G173</f>
        <v>74.53369190176578</v>
      </c>
      <c r="K173" s="25">
        <f>E173/F173</f>
        <v>19.7971643440524</v>
      </c>
      <c r="L173" s="25"/>
      <c r="M173" s="25"/>
      <c r="N173" s="25"/>
      <c r="O173" s="25"/>
      <c r="P173" s="25">
        <f>SUM(P4:P172)</f>
        <v>511558</v>
      </c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="3" customFormat="1" ht="12.75"/>
    <row r="176" spans="2:16" s="3" customFormat="1" ht="33.75">
      <c r="B176" s="59" t="s">
        <v>339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2:16" s="3" customFormat="1" ht="33.75">
      <c r="B177" s="57" t="s">
        <v>340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2:16" s="3" customFormat="1" ht="89.25">
      <c r="B178" s="44" t="s">
        <v>11</v>
      </c>
      <c r="C178" s="44" t="s">
        <v>12</v>
      </c>
      <c r="D178" s="45" t="s">
        <v>13</v>
      </c>
      <c r="E178" s="46" t="s">
        <v>0</v>
      </c>
      <c r="F178" s="46" t="s">
        <v>1</v>
      </c>
      <c r="G178" s="46" t="s">
        <v>2</v>
      </c>
      <c r="H178" s="46" t="s">
        <v>3</v>
      </c>
      <c r="I178" s="46" t="s">
        <v>4</v>
      </c>
      <c r="J178" s="46" t="s">
        <v>5</v>
      </c>
      <c r="K178" s="46" t="s">
        <v>6</v>
      </c>
      <c r="L178" s="46" t="s">
        <v>337</v>
      </c>
      <c r="M178" s="46" t="s">
        <v>38</v>
      </c>
      <c r="N178" s="46" t="s">
        <v>15</v>
      </c>
      <c r="O178" s="46" t="s">
        <v>16</v>
      </c>
      <c r="P178" s="41" t="s">
        <v>335</v>
      </c>
    </row>
    <row r="179" spans="2:16" s="3" customFormat="1" ht="12.75">
      <c r="B179" s="4" t="s">
        <v>29</v>
      </c>
      <c r="C179" s="12">
        <v>8</v>
      </c>
      <c r="D179" s="4" t="s">
        <v>261</v>
      </c>
      <c r="E179" s="5">
        <v>468</v>
      </c>
      <c r="F179" s="5">
        <v>25</v>
      </c>
      <c r="G179" s="5">
        <v>9</v>
      </c>
      <c r="H179" s="6">
        <f>G179/F179</f>
        <v>0.36</v>
      </c>
      <c r="I179" s="5">
        <v>16</v>
      </c>
      <c r="J179" s="5">
        <f>E179/G179</f>
        <v>52</v>
      </c>
      <c r="K179" s="5">
        <f>E179/F179</f>
        <v>18.72</v>
      </c>
      <c r="L179" s="5">
        <v>249</v>
      </c>
      <c r="M179" s="5">
        <v>1</v>
      </c>
      <c r="N179" s="5">
        <v>6461</v>
      </c>
      <c r="O179" s="13">
        <f>E179/N179</f>
        <v>0.07243460764587525</v>
      </c>
      <c r="P179" s="5">
        <v>181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pans="2:16" s="3" customFormat="1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</sheetData>
  <sheetProtection/>
  <mergeCells count="6">
    <mergeCell ref="B1:D1"/>
    <mergeCell ref="B2:D2"/>
    <mergeCell ref="E1:P1"/>
    <mergeCell ref="B176:P176"/>
    <mergeCell ref="B177:P177"/>
    <mergeCell ref="B173:D17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2017-12-14T20:11:09Z</dcterms:modified>
  <cp:category/>
  <cp:version/>
  <cp:contentType/>
  <cp:contentStatus/>
</cp:coreProperties>
</file>