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104" yWindow="1116" windowWidth="24480" windowHeight="13620" tabRatio="900" activeTab="0"/>
  </bookViews>
  <sheets>
    <sheet name="AGS" sheetId="1" r:id="rId1"/>
    <sheet name="BC" sheetId="2" r:id="rId2"/>
    <sheet name="BCS" sheetId="3" r:id="rId3"/>
    <sheet name="COL" sheetId="6" r:id="rId4"/>
    <sheet name="CHIS" sheetId="4" r:id="rId5"/>
    <sheet name="CDMX" sheetId="5" r:id="rId6"/>
    <sheet name="GRO" sheetId="7" r:id="rId7"/>
    <sheet name="JAL" sheetId="8" r:id="rId8"/>
    <sheet name="Edomex" sheetId="9" r:id="rId9"/>
    <sheet name="MICH" sheetId="10" r:id="rId10"/>
    <sheet name="MOR" sheetId="14" r:id="rId11"/>
    <sheet name="NL" sheetId="15" r:id="rId12"/>
    <sheet name="QRO" sheetId="16" r:id="rId13"/>
    <sheet name="SLP" sheetId="17" r:id="rId14"/>
    <sheet name="SIN" sheetId="18" r:id="rId15"/>
    <sheet name="SON" sheetId="11" r:id="rId16"/>
    <sheet name="TAB" sheetId="19" r:id="rId17"/>
    <sheet name="TAMPS" sheetId="12" r:id="rId18"/>
    <sheet name="TLAX" sheetId="20" r:id="rId19"/>
    <sheet name="VER" sheetId="13" r:id="rId20"/>
    <sheet name="ZAC" sheetId="21" r:id="rId21"/>
  </sheets>
  <definedNames/>
  <calcPr calcId="152511"/>
  <extLst/>
</workbook>
</file>

<file path=xl/sharedStrings.xml><?xml version="1.0" encoding="utf-8"?>
<sst xmlns="http://schemas.openxmlformats.org/spreadsheetml/2006/main" count="601" uniqueCount="96">
  <si>
    <t>Distrito</t>
  </si>
  <si>
    <t>Otra entidad</t>
  </si>
  <si>
    <t xml:space="preserve">En validación </t>
  </si>
  <si>
    <t>JORGE ARTURO GÓMEZ GONZÁLEZ</t>
  </si>
  <si>
    <t>EDGAR ALÁN PRADO GÓMEZ</t>
  </si>
  <si>
    <t>-</t>
  </si>
  <si>
    <t>APOYOS RECIBIDOS</t>
  </si>
  <si>
    <t>CUMPLIMIENTO DE DISPERSIÓN</t>
  </si>
  <si>
    <t>Estatal</t>
  </si>
  <si>
    <t>Aguascalientes</t>
  </si>
  <si>
    <t xml:space="preserve">LGIPE, artículo 371-2.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
</t>
  </si>
  <si>
    <t>Entidad:</t>
  </si>
  <si>
    <t>Aspirantes:</t>
  </si>
  <si>
    <t>Baja California</t>
  </si>
  <si>
    <t>ERNESTO GARCÍA GONZÁLEZ</t>
  </si>
  <si>
    <r>
      <t xml:space="preserve">La columna 'APOYOS RECIBIDOS' refleja el </t>
    </r>
    <r>
      <rPr>
        <b/>
        <i/>
        <sz val="12"/>
        <color theme="1"/>
        <rFont val="Calibri"/>
        <family val="2"/>
      </rPr>
      <t xml:space="preserve">número de apoyos </t>
    </r>
    <r>
      <rPr>
        <sz val="12"/>
        <color theme="1"/>
        <rFont val="Calibri"/>
        <family val="2"/>
      </rPr>
      <t xml:space="preserve">
enviados por las y los aspirantes y</t>
    </r>
    <r>
      <rPr>
        <b/>
        <i/>
        <sz val="12"/>
        <color theme="1"/>
        <rFont val="Calibri"/>
        <family val="2"/>
      </rPr>
      <t xml:space="preserve"> recibidos por el Instituto Nacional Electoral </t>
    </r>
    <r>
      <rPr>
        <sz val="12"/>
        <color theme="1"/>
        <rFont val="Calibri"/>
        <family val="2"/>
      </rPr>
      <t xml:space="preserve">al momento del corte.
**La información presentada en este reporte es preliminar**
Nota: Se iluminan con verde aquellas entidades en donde se cumplió con el umbral establecido según los apoyos enviados. Falta verificar su situación registral.
</t>
    </r>
  </si>
  <si>
    <t>JUAN DIEGO  BERISTAÍN  ÁVILA</t>
  </si>
  <si>
    <t>ALFONSO PADILLA LÓPEZ</t>
  </si>
  <si>
    <t>Baja California Sur</t>
  </si>
  <si>
    <t>ARMANDO APARICIO GALLARDO</t>
  </si>
  <si>
    <t>LORENZO RICARDO GARCÍA DE LEÓN CORIA</t>
  </si>
  <si>
    <t>Chiapas</t>
  </si>
  <si>
    <t>JAVIER YAU DORRY</t>
  </si>
  <si>
    <t>PABLO ABNER SALAZAR MENDIGUCHÍA</t>
  </si>
  <si>
    <t>Ciudad de México</t>
  </si>
  <si>
    <t>MARTIN SERRANO GARCIA</t>
  </si>
  <si>
    <t>CESAR DANIEL GONZALEZ MADRUGA</t>
  </si>
  <si>
    <t>JORGE EDUARDO PASCUAL LOPEZ</t>
  </si>
  <si>
    <t>ADOLFO FRANCISCO  VOORDUIN  FRAPPE</t>
  </si>
  <si>
    <t>JUAN RAFAEL RAMÍREZ ZAMORA</t>
  </si>
  <si>
    <t>VLADIMIR AGUILAR GALICIA</t>
  </si>
  <si>
    <t>ARTURO GARCÍA JIMÉNEZ</t>
  </si>
  <si>
    <t xml:space="preserve">GUSTAVO ALEJANDRO URUCHURTU CHAVARIN </t>
  </si>
  <si>
    <t>RICARDO VÁZQUEZ CONTRERAS</t>
  </si>
  <si>
    <t>1% LN</t>
  </si>
  <si>
    <t>Colima</t>
  </si>
  <si>
    <t>BENJAMÍN LUNA ALATORRE</t>
  </si>
  <si>
    <t>Guerrero</t>
  </si>
  <si>
    <t>SOLEDAD ROMERO ESPINAL</t>
  </si>
  <si>
    <t>Jalisco</t>
  </si>
  <si>
    <t>JOSÉ PEDRO KUMAMOTO AGUILAR</t>
  </si>
  <si>
    <t>MARÍA DEL CARMEN ACOSTA JIMÉNEZ</t>
  </si>
  <si>
    <t>LAURA ISALINDA  LÓPEZ  LÓPEZ</t>
  </si>
  <si>
    <t>FABIOLA ZEPEDA  MUÑOZ</t>
  </si>
  <si>
    <t>Extranjero</t>
  </si>
  <si>
    <t>Estado de México</t>
  </si>
  <si>
    <t>ALFONSO SALGADO ZARATE</t>
  </si>
  <si>
    <t>ROGELIO PULIDO LARA</t>
  </si>
  <si>
    <t>Michoacán</t>
  </si>
  <si>
    <t>URIEL LÓPEZ PAREDES</t>
  </si>
  <si>
    <t>OLGA GARCÍA GARCÍA</t>
  </si>
  <si>
    <t>GERMÁN GILBERTO TREJO CABALLERO</t>
  </si>
  <si>
    <t>Sonora</t>
  </si>
  <si>
    <t>LUIS FERNANDO RODRÍGUEZ AHUMADA</t>
  </si>
  <si>
    <t>Tamaulipas</t>
  </si>
  <si>
    <t>LUIS GERARDO HINOJOSA TAPÍA</t>
  </si>
  <si>
    <t>HORACIO JORGE ANTONIO POLANCO CARRILLO</t>
  </si>
  <si>
    <t>Veracruz</t>
  </si>
  <si>
    <t>Total</t>
  </si>
  <si>
    <t>Morelos</t>
  </si>
  <si>
    <t>Umbral</t>
  </si>
  <si>
    <t>FERNANDO ARELLANO CASTILLÓN</t>
  </si>
  <si>
    <t>ARTURO MANUEL SOTELO ORTÍZ</t>
  </si>
  <si>
    <t>JOSÉ VICENTE ROMÁN  SÁNCHEZ</t>
  </si>
  <si>
    <t>ÁNGEL RENÉ ÁBREGO ESCOBEDO</t>
  </si>
  <si>
    <t>Nuevo León</t>
  </si>
  <si>
    <t>JOSÉ ROBERTO MEDINA MARTÍNEZ</t>
  </si>
  <si>
    <t>MARÍA IDALIA PLATA RODRÍGUEZ</t>
  </si>
  <si>
    <t>MÓNICA GRICELDA GARZA CANDIA</t>
  </si>
  <si>
    <t>NORBERTO JESÚS DE LA ROSA BUENROSTRO</t>
  </si>
  <si>
    <t>RAÚL GONZÁLEZ RODRÍGUEZ</t>
  </si>
  <si>
    <t>LGIPE, artículo 371-2.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</si>
  <si>
    <t>Querétaro</t>
  </si>
  <si>
    <t>MIGUEL NAVA ALVARADO</t>
  </si>
  <si>
    <t>San Luis Potosí</t>
  </si>
  <si>
    <t>ENRIQUE SUÁREZ DEL REAL DÍAZ DE LEÓN</t>
  </si>
  <si>
    <t>Sinaloa</t>
  </si>
  <si>
    <t>MANUEL JESÚS CLOUTHIER CARRILLO</t>
  </si>
  <si>
    <t>Tabasco</t>
  </si>
  <si>
    <t>ANTONIO SANSORES SASTRÉ</t>
  </si>
  <si>
    <t>MARIO VICENTE PATRACA PASCUAL</t>
  </si>
  <si>
    <t>NEIN LÓPEZ ACOSTA</t>
  </si>
  <si>
    <t>Tlaxcala</t>
  </si>
  <si>
    <t>OBED JAVIER PÉREZ CRUZ</t>
  </si>
  <si>
    <t>RAYMUNDO VÁZQUEZ CONCHAS</t>
  </si>
  <si>
    <t>ROLANDO MEZA CASTILLO</t>
  </si>
  <si>
    <t>IRVIN ADÁN FIGUEROA GALINDO</t>
  </si>
  <si>
    <t>EVANGELINA PAREDES ZAMORA</t>
  </si>
  <si>
    <t>Zacatecas</t>
  </si>
  <si>
    <t>SIMÓN PEDRO DE LEÓN MOJARRO</t>
  </si>
  <si>
    <r>
      <t xml:space="preserve">La columna 'APOYOS RECIBIDOS' refleja el </t>
    </r>
    <r>
      <rPr>
        <b/>
        <i/>
        <sz val="12"/>
        <color theme="1"/>
        <rFont val="Calibri"/>
        <family val="2"/>
      </rPr>
      <t xml:space="preserve">número de apoyos </t>
    </r>
    <r>
      <rPr>
        <sz val="12"/>
        <color theme="1"/>
        <rFont val="Calibri"/>
        <family val="2"/>
      </rPr>
      <t xml:space="preserve">
enviados por las y los aspirantes y</t>
    </r>
    <r>
      <rPr>
        <b/>
        <i/>
        <sz val="12"/>
        <color theme="1"/>
        <rFont val="Calibri"/>
        <family val="2"/>
      </rPr>
      <t xml:space="preserve"> recibidos por el Instituto Nacional Electoral </t>
    </r>
    <r>
      <rPr>
        <sz val="12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</si>
  <si>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r>
      <t xml:space="preserve">La columna 'APOYOS RECIBIDOS' refleja el </t>
    </r>
    <r>
      <rPr>
        <b/>
        <i/>
        <sz val="12"/>
        <color theme="1"/>
        <rFont val="Calibri"/>
        <family val="2"/>
      </rPr>
      <t xml:space="preserve">número de apoyos </t>
    </r>
    <r>
      <rPr>
        <sz val="12"/>
        <color theme="1"/>
        <rFont val="Calibri"/>
        <family val="2"/>
      </rPr>
      <t xml:space="preserve">
enviados por las y los aspirantes y</t>
    </r>
    <r>
      <rPr>
        <b/>
        <i/>
        <sz val="12"/>
        <color theme="1"/>
        <rFont val="Calibri"/>
        <family val="2"/>
      </rPr>
      <t xml:space="preserve"> recibidos por el Instituto Nacional Electoral </t>
    </r>
    <r>
      <rPr>
        <sz val="12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</si>
  <si>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r>
      <t xml:space="preserve">La columna 'APOYOS RECIBIDOS' refleja el </t>
    </r>
    <r>
      <rPr>
        <b/>
        <i/>
        <sz val="12"/>
        <color theme="1"/>
        <rFont val="Calibri"/>
        <family val="2"/>
      </rPr>
      <t xml:space="preserve">número de apoyos </t>
    </r>
    <r>
      <rPr>
        <sz val="12"/>
        <color theme="1"/>
        <rFont val="Calibri"/>
        <family val="2"/>
      </rPr>
      <t xml:space="preserve">
enviados por las y los aspirantes y</t>
    </r>
    <r>
      <rPr>
        <b/>
        <i/>
        <sz val="12"/>
        <color theme="1"/>
        <rFont val="Calibri"/>
        <family val="2"/>
      </rPr>
      <t xml:space="preserve"> recibidos por el Instituto Nacional Electoral </t>
    </r>
    <r>
      <rPr>
        <sz val="12"/>
        <color theme="1"/>
        <rFont val="Calibri"/>
        <family val="2"/>
      </rPr>
      <t>al momento del corte.
**La información presentada en este reporte es preliminar**
Nota: Se iluminan con verde aquellos distritos en donde se cumplió con el umbral establecido según los apoyos enviados. Falta verificar su situación registral.</t>
    </r>
  </si>
  <si>
    <r>
      <t xml:space="preserve">La columna 'APOYOS RECIBIDOS' refleja el </t>
    </r>
    <r>
      <rPr>
        <b/>
        <i/>
        <sz val="11"/>
        <color theme="1"/>
        <rFont val="Calibri"/>
        <family val="2"/>
      </rPr>
      <t xml:space="preserve">número de apoyos </t>
    </r>
    <r>
      <rPr>
        <sz val="11"/>
        <color theme="1"/>
        <rFont val="Calibri"/>
        <family val="2"/>
      </rPr>
      <t xml:space="preserve">
enviados por las y los aspirantes y</t>
    </r>
    <r>
      <rPr>
        <b/>
        <i/>
        <sz val="11"/>
        <color theme="1"/>
        <rFont val="Calibri"/>
        <family val="2"/>
      </rPr>
      <t xml:space="preserve"> recibidos por el Instituto Nacional Electoral </t>
    </r>
    <r>
      <rPr>
        <sz val="11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</si>
  <si>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r>
      <t xml:space="preserve">La columna 'APOYOS RECIBIDOS' refleja el </t>
    </r>
    <r>
      <rPr>
        <b/>
        <i/>
        <sz val="11"/>
        <color theme="1"/>
        <rFont val="Calibri"/>
        <family val="2"/>
      </rPr>
      <t xml:space="preserve">número de apoyos </t>
    </r>
    <r>
      <rPr>
        <sz val="11"/>
        <color theme="1"/>
        <rFont val="Calibri"/>
        <family val="2"/>
      </rPr>
      <t xml:space="preserve">
enviados por las y los aspirantes y</t>
    </r>
    <r>
      <rPr>
        <b/>
        <i/>
        <sz val="11"/>
        <color theme="1"/>
        <rFont val="Calibri"/>
        <family val="2"/>
      </rPr>
      <t xml:space="preserve"> recibidos por el Instituto Nacional Electoral </t>
    </r>
    <r>
      <rPr>
        <sz val="11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</si>
  <si>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r>
      <t xml:space="preserve">La columna 'APOYOS RECIBIDOS' refleja el </t>
    </r>
    <r>
      <rPr>
        <b/>
        <i/>
        <sz val="10"/>
        <color theme="1"/>
        <rFont val="Calibri"/>
        <family val="2"/>
      </rPr>
      <t xml:space="preserve">número de apoyos </t>
    </r>
    <r>
      <rPr>
        <sz val="10"/>
        <color theme="1"/>
        <rFont val="Calibri"/>
        <family val="2"/>
      </rPr>
      <t xml:space="preserve">
enviados por las y los aspirantes y</t>
    </r>
    <r>
      <rPr>
        <b/>
        <i/>
        <sz val="10"/>
        <color theme="1"/>
        <rFont val="Calibri"/>
        <family val="2"/>
      </rPr>
      <t xml:space="preserve"> recibidos por el Instituto Nacional Electoral </t>
    </r>
    <r>
      <rPr>
        <sz val="10"/>
        <color theme="1"/>
        <rFont val="Calibri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</si>
</sst>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20"/>
      <color rgb="FF95005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950054"/>
      </left>
      <right style="thin">
        <color rgb="FF950054"/>
      </right>
      <top style="thin">
        <color rgb="FF950054"/>
      </top>
      <bottom style="thin">
        <color rgb="FF950054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3" fontId="3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/>
    </xf>
    <xf numFmtId="9" fontId="3" fillId="2" borderId="2" xfId="20" applyFont="1" applyFill="1" applyBorder="1" applyAlignment="1">
      <alignment horizontal="center" vertical="center"/>
    </xf>
    <xf numFmtId="0" fontId="0" fillId="2" borderId="0" xfId="0" applyFill="1"/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Border="1"/>
    <xf numFmtId="0" fontId="6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2" xfId="36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NumberFormat="1"/>
    <xf numFmtId="0" fontId="12" fillId="0" borderId="3" xfId="0" applyFont="1" applyBorder="1" applyAlignment="1">
      <alignment horizontal="left"/>
    </xf>
    <xf numFmtId="0" fontId="12" fillId="0" borderId="3" xfId="0" applyNumberFormat="1" applyFont="1" applyBorder="1"/>
    <xf numFmtId="0" fontId="12" fillId="2" borderId="0" xfId="0" applyFont="1" applyFill="1" applyAlignment="1">
      <alignment horizontal="left" indent="1"/>
    </xf>
    <xf numFmtId="0" fontId="12" fillId="2" borderId="0" xfId="0" applyNumberFormat="1" applyFont="1" applyFill="1"/>
    <xf numFmtId="0" fontId="0" fillId="2" borderId="0" xfId="0" applyFill="1" applyAlignment="1">
      <alignment horizontal="left" indent="2"/>
    </xf>
    <xf numFmtId="0" fontId="0" fillId="2" borderId="0" xfId="0" applyNumberFormat="1" applyFill="1"/>
    <xf numFmtId="0" fontId="12" fillId="0" borderId="0" xfId="0" applyFont="1" applyAlignment="1">
      <alignment horizontal="left" indent="1"/>
    </xf>
    <xf numFmtId="0" fontId="12" fillId="0" borderId="0" xfId="0" applyNumberFormat="1" applyFont="1"/>
    <xf numFmtId="0" fontId="12" fillId="5" borderId="4" xfId="0" applyFont="1" applyFill="1" applyBorder="1" applyAlignment="1">
      <alignment horizontal="left"/>
    </xf>
    <xf numFmtId="0" fontId="12" fillId="5" borderId="4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13" fillId="6" borderId="0" xfId="0" applyFont="1" applyFill="1" applyBorder="1"/>
    <xf numFmtId="0" fontId="14" fillId="2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3" fillId="2" borderId="0" xfId="0" applyFont="1" applyFill="1" applyBorder="1"/>
    <xf numFmtId="0" fontId="15" fillId="4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7" fillId="7" borderId="2" xfId="0" applyNumberFormat="1" applyFont="1" applyFill="1" applyBorder="1" applyAlignment="1">
      <alignment horizontal="center" vertical="center"/>
    </xf>
    <xf numFmtId="0" fontId="7" fillId="8" borderId="2" xfId="21" applyFont="1" applyFill="1" applyBorder="1" applyAlignment="1">
      <alignment horizontal="center" vertical="top" wrapText="1"/>
      <protection/>
    </xf>
    <xf numFmtId="0" fontId="9" fillId="8" borderId="2" xfId="21" applyFont="1" applyFill="1" applyBorder="1" applyAlignment="1">
      <alignment horizontal="center" vertical="top" wrapText="1"/>
      <protection/>
    </xf>
    <xf numFmtId="0" fontId="2" fillId="4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7" fillId="8" borderId="5" xfId="21" applyFont="1" applyFill="1" applyBorder="1" applyAlignment="1">
      <alignment horizontal="center" vertical="top" wrapText="1"/>
      <protection/>
    </xf>
    <xf numFmtId="0" fontId="7" fillId="8" borderId="6" xfId="21" applyFont="1" applyFill="1" applyBorder="1" applyAlignment="1">
      <alignment horizontal="center" vertical="top" wrapText="1"/>
      <protection/>
    </xf>
    <xf numFmtId="0" fontId="9" fillId="8" borderId="7" xfId="21" applyFont="1" applyFill="1" applyBorder="1" applyAlignment="1">
      <alignment horizontal="center" vertical="top" wrapText="1"/>
      <protection/>
    </xf>
    <xf numFmtId="0" fontId="9" fillId="8" borderId="0" xfId="21" applyFont="1" applyFill="1" applyBorder="1" applyAlignment="1">
      <alignment horizontal="center" vertical="top" wrapText="1"/>
      <protection/>
    </xf>
    <xf numFmtId="0" fontId="7" fillId="8" borderId="5" xfId="37" applyFont="1" applyFill="1" applyBorder="1" applyAlignment="1">
      <alignment horizontal="center" vertical="top" wrapText="1"/>
      <protection/>
    </xf>
    <xf numFmtId="0" fontId="7" fillId="8" borderId="6" xfId="37" applyFont="1" applyFill="1" applyBorder="1" applyAlignment="1">
      <alignment horizontal="center" vertical="top" wrapText="1"/>
      <protection/>
    </xf>
    <xf numFmtId="0" fontId="9" fillId="8" borderId="7" xfId="37" applyFont="1" applyFill="1" applyBorder="1" applyAlignment="1">
      <alignment horizontal="center" vertical="top" wrapText="1"/>
      <protection/>
    </xf>
    <xf numFmtId="0" fontId="9" fillId="8" borderId="0" xfId="37" applyFont="1" applyFill="1" applyBorder="1" applyAlignment="1">
      <alignment horizontal="center" vertical="top" wrapText="1"/>
      <protection/>
    </xf>
    <xf numFmtId="0" fontId="7" fillId="8" borderId="7" xfId="37" applyFont="1" applyFill="1" applyBorder="1" applyAlignment="1">
      <alignment horizontal="center" vertical="top" wrapText="1"/>
      <protection/>
    </xf>
    <xf numFmtId="0" fontId="7" fillId="8" borderId="0" xfId="37" applyFont="1" applyFill="1" applyBorder="1" applyAlignment="1">
      <alignment horizontal="center" vertical="top" wrapText="1"/>
      <protection/>
    </xf>
    <xf numFmtId="0" fontId="9" fillId="8" borderId="7" xfId="37" applyFont="1" applyFill="1" applyBorder="1" applyAlignment="1">
      <alignment horizontal="center" vertical="center" wrapText="1"/>
      <protection/>
    </xf>
    <xf numFmtId="0" fontId="9" fillId="8" borderId="0" xfId="37" applyFont="1" applyFill="1" applyBorder="1" applyAlignment="1">
      <alignment horizontal="center" vertical="center" wrapText="1"/>
      <protection/>
    </xf>
    <xf numFmtId="0" fontId="9" fillId="8" borderId="2" xfId="37" applyFont="1" applyFill="1" applyBorder="1" applyAlignment="1">
      <alignment horizontal="center" vertical="top" wrapText="1"/>
      <protection/>
    </xf>
    <xf numFmtId="3" fontId="3" fillId="10" borderId="2" xfId="0" applyNumberFormat="1" applyFont="1" applyFill="1" applyBorder="1" applyAlignment="1">
      <alignment horizontal="center" vertical="center"/>
    </xf>
    <xf numFmtId="9" fontId="3" fillId="10" borderId="2" xfId="20" applyFont="1" applyFill="1" applyBorder="1" applyAlignment="1">
      <alignment horizontal="center" vertical="center"/>
    </xf>
    <xf numFmtId="9" fontId="3" fillId="10" borderId="2" xfId="36" applyFont="1" applyFill="1" applyBorder="1" applyAlignment="1">
      <alignment horizontal="center" vertical="center"/>
    </xf>
    <xf numFmtId="0" fontId="19" fillId="8" borderId="8" xfId="37" applyFont="1" applyFill="1" applyBorder="1" applyAlignment="1">
      <alignment horizontal="center" vertical="top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Porcentual 2" xfId="36"/>
    <cellStyle name="Normal 2 3 2" xfId="37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66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66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342900</xdr:colOff>
      <xdr:row>1</xdr:row>
      <xdr:rowOff>200025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2"/>
  <sheetViews>
    <sheetView tabSelected="1" workbookViewId="0" topLeftCell="A1">
      <selection activeCell="J11" sqref="J11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34" width="10.75390625" style="10" customWidth="1"/>
    <col min="35" max="16384" width="10.75390625" style="5" customWidth="1"/>
  </cols>
  <sheetData>
    <row r="1" spans="3:4" ht="26.25">
      <c r="C1" s="9" t="s">
        <v>11</v>
      </c>
      <c r="D1" s="11" t="s">
        <v>9</v>
      </c>
    </row>
    <row r="2" spans="3:4" ht="26.25">
      <c r="C2" s="9" t="s">
        <v>12</v>
      </c>
      <c r="D2" s="11">
        <v>2</v>
      </c>
    </row>
    <row r="3" spans="3:8" ht="15.75">
      <c r="C3" s="41" t="s">
        <v>0</v>
      </c>
      <c r="D3" s="41" t="s">
        <v>34</v>
      </c>
      <c r="E3" s="40" t="s">
        <v>3</v>
      </c>
      <c r="F3" s="40"/>
      <c r="G3" s="42" t="s">
        <v>4</v>
      </c>
      <c r="H3" s="42"/>
    </row>
    <row r="4" spans="3:8" ht="28.8">
      <c r="C4" s="41"/>
      <c r="D4" s="41"/>
      <c r="E4" s="8" t="s">
        <v>6</v>
      </c>
      <c r="F4" s="8" t="s">
        <v>7</v>
      </c>
      <c r="G4" s="6" t="s">
        <v>6</v>
      </c>
      <c r="H4" s="6" t="s">
        <v>7</v>
      </c>
    </row>
    <row r="5" spans="3:8" ht="15.75">
      <c r="C5" s="3">
        <v>1</v>
      </c>
      <c r="D5" s="3">
        <v>2948</v>
      </c>
      <c r="E5" s="3">
        <v>864</v>
      </c>
      <c r="F5" s="4">
        <f>E5/D5</f>
        <v>0.2930800542740841</v>
      </c>
      <c r="G5" s="3">
        <v>80</v>
      </c>
      <c r="H5" s="4">
        <f>G5/D5</f>
        <v>0.027137042062415198</v>
      </c>
    </row>
    <row r="6" spans="3:8" ht="15.75">
      <c r="C6" s="3">
        <v>2</v>
      </c>
      <c r="D6" s="3">
        <v>2926</v>
      </c>
      <c r="E6" s="3">
        <v>1784</v>
      </c>
      <c r="F6" s="4">
        <f aca="true" t="shared" si="0" ref="F6:F7">E6/D6</f>
        <v>0.6097060833902939</v>
      </c>
      <c r="G6" s="3">
        <v>17</v>
      </c>
      <c r="H6" s="4">
        <f aca="true" t="shared" si="1" ref="H6:H7">G6/D6</f>
        <v>0.00580997949419002</v>
      </c>
    </row>
    <row r="7" spans="3:8" ht="15.75">
      <c r="C7" s="3">
        <v>3</v>
      </c>
      <c r="D7" s="3">
        <v>3216</v>
      </c>
      <c r="E7" s="3">
        <v>1129</v>
      </c>
      <c r="F7" s="4">
        <f t="shared" si="0"/>
        <v>0.3510572139303483</v>
      </c>
      <c r="G7" s="3">
        <v>156</v>
      </c>
      <c r="H7" s="4">
        <f t="shared" si="1"/>
        <v>0.048507462686567165</v>
      </c>
    </row>
    <row r="8" spans="3:8" ht="15.75">
      <c r="C8" s="3" t="s">
        <v>2</v>
      </c>
      <c r="D8" s="3" t="s">
        <v>5</v>
      </c>
      <c r="E8" s="3">
        <v>1942</v>
      </c>
      <c r="F8" s="3" t="s">
        <v>5</v>
      </c>
      <c r="G8" s="3">
        <v>138</v>
      </c>
      <c r="H8" s="3" t="s">
        <v>5</v>
      </c>
    </row>
    <row r="9" spans="3:8" ht="15.75">
      <c r="C9" s="3" t="s">
        <v>1</v>
      </c>
      <c r="D9" s="3" t="s">
        <v>5</v>
      </c>
      <c r="E9" s="3">
        <v>4</v>
      </c>
      <c r="F9" s="3" t="s">
        <v>5</v>
      </c>
      <c r="G9" s="3">
        <v>0</v>
      </c>
      <c r="H9" s="3" t="s">
        <v>5</v>
      </c>
    </row>
    <row r="10" spans="3:8" ht="15.75">
      <c r="C10" s="3" t="s">
        <v>8</v>
      </c>
      <c r="D10" s="3">
        <v>18194</v>
      </c>
      <c r="E10" s="3">
        <f>SUM(E5:E8)</f>
        <v>5719</v>
      </c>
      <c r="F10" s="4">
        <f>E10/D10</f>
        <v>0.31433439595471035</v>
      </c>
      <c r="G10" s="3">
        <f>SUM(G5:G8)</f>
        <v>391</v>
      </c>
      <c r="H10" s="3">
        <f>G10/D10</f>
        <v>0.021490601297130922</v>
      </c>
    </row>
    <row r="11" spans="3:8" ht="88.95" customHeight="1">
      <c r="C11" s="38" t="s">
        <v>90</v>
      </c>
      <c r="D11" s="38"/>
      <c r="E11" s="38"/>
      <c r="F11" s="38"/>
      <c r="G11" s="38"/>
      <c r="H11" s="38"/>
    </row>
    <row r="12" spans="3:8" ht="70.05" customHeight="1">
      <c r="C12" s="39" t="s">
        <v>10</v>
      </c>
      <c r="D12" s="39"/>
      <c r="E12" s="39"/>
      <c r="F12" s="39"/>
      <c r="G12" s="39"/>
      <c r="H12" s="39"/>
    </row>
  </sheetData>
  <mergeCells count="6">
    <mergeCell ref="C11:H11"/>
    <mergeCell ref="C12:H12"/>
    <mergeCell ref="E3:F3"/>
    <mergeCell ref="C3:C4"/>
    <mergeCell ref="D3:D4"/>
    <mergeCell ref="G3:H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1"/>
  <sheetViews>
    <sheetView workbookViewId="0" topLeftCell="B1">
      <pane xSplit="3" topLeftCell="E1" activePane="topRight" state="frozen"/>
      <selection pane="topLeft" activeCell="B1" sqref="B1"/>
      <selection pane="topRight" activeCell="G13" sqref="G13"/>
    </sheetView>
  </sheetViews>
  <sheetFormatPr defaultColWidth="10.75390625" defaultRowHeight="15.75"/>
  <cols>
    <col min="1" max="1" width="10.75390625" style="5" customWidth="1"/>
    <col min="2" max="2" width="7.2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10" width="19.50390625" style="5" customWidth="1"/>
    <col min="11" max="16384" width="10.75390625" style="5" customWidth="1"/>
  </cols>
  <sheetData>
    <row r="1" spans="3:4" ht="26.25">
      <c r="C1" s="9" t="s">
        <v>11</v>
      </c>
      <c r="D1" s="11" t="s">
        <v>48</v>
      </c>
    </row>
    <row r="2" spans="3:4" ht="26.25">
      <c r="C2" s="9" t="s">
        <v>12</v>
      </c>
      <c r="D2" s="11">
        <v>3</v>
      </c>
    </row>
    <row r="3" spans="3:10" ht="16.05" customHeight="1">
      <c r="C3" s="41" t="s">
        <v>0</v>
      </c>
      <c r="D3" s="41" t="s">
        <v>34</v>
      </c>
      <c r="E3" s="40" t="s">
        <v>49</v>
      </c>
      <c r="F3" s="40"/>
      <c r="G3" s="42" t="s">
        <v>50</v>
      </c>
      <c r="H3" s="42"/>
      <c r="I3" s="40" t="s">
        <v>51</v>
      </c>
      <c r="J3" s="40"/>
    </row>
    <row r="4" spans="3:10" ht="28.8">
      <c r="C4" s="41"/>
      <c r="D4" s="41"/>
      <c r="E4" s="8" t="s">
        <v>6</v>
      </c>
      <c r="F4" s="8" t="s">
        <v>7</v>
      </c>
      <c r="G4" s="6" t="s">
        <v>6</v>
      </c>
      <c r="H4" s="6" t="s">
        <v>7</v>
      </c>
      <c r="I4" s="8" t="s">
        <v>6</v>
      </c>
      <c r="J4" s="8" t="s">
        <v>7</v>
      </c>
    </row>
    <row r="5" spans="3:10" ht="15.75">
      <c r="C5" s="3">
        <v>1</v>
      </c>
      <c r="D5" s="1">
        <v>2600</v>
      </c>
      <c r="E5" s="1">
        <v>367</v>
      </c>
      <c r="F5" s="4">
        <f>E5/D5</f>
        <v>0.14115384615384616</v>
      </c>
      <c r="G5" s="3">
        <v>0</v>
      </c>
      <c r="H5" s="4">
        <f>G5/D5</f>
        <v>0</v>
      </c>
      <c r="I5" s="3">
        <v>0</v>
      </c>
      <c r="J5" s="4">
        <f>I5/D5</f>
        <v>0</v>
      </c>
    </row>
    <row r="6" spans="3:10" ht="15.75">
      <c r="C6" s="3">
        <v>2</v>
      </c>
      <c r="D6" s="1">
        <v>3055</v>
      </c>
      <c r="E6" s="1">
        <v>94</v>
      </c>
      <c r="F6" s="4">
        <f aca="true" t="shared" si="0" ref="F6:F16">E6/D6</f>
        <v>0.03076923076923077</v>
      </c>
      <c r="G6" s="3">
        <v>4</v>
      </c>
      <c r="H6" s="4">
        <f aca="true" t="shared" si="1" ref="H6:H16">G6/D6</f>
        <v>0.001309328968903437</v>
      </c>
      <c r="I6" s="3">
        <v>0</v>
      </c>
      <c r="J6" s="4">
        <f aca="true" t="shared" si="2" ref="J6:J16">I6/D6</f>
        <v>0</v>
      </c>
    </row>
    <row r="7" spans="3:10" ht="15.75">
      <c r="C7" s="3">
        <v>3</v>
      </c>
      <c r="D7" s="1">
        <v>2661</v>
      </c>
      <c r="E7" s="1">
        <v>357</v>
      </c>
      <c r="F7" s="4">
        <f t="shared" si="0"/>
        <v>0.13416009019165728</v>
      </c>
      <c r="G7" s="3">
        <v>0</v>
      </c>
      <c r="H7" s="4">
        <f t="shared" si="1"/>
        <v>0</v>
      </c>
      <c r="I7" s="3">
        <v>0</v>
      </c>
      <c r="J7" s="4">
        <f t="shared" si="2"/>
        <v>0</v>
      </c>
    </row>
    <row r="8" spans="3:10" ht="15.75">
      <c r="C8" s="3">
        <v>4</v>
      </c>
      <c r="D8" s="1">
        <v>2871</v>
      </c>
      <c r="E8" s="1">
        <v>48</v>
      </c>
      <c r="F8" s="4">
        <f t="shared" si="0"/>
        <v>0.01671891327063741</v>
      </c>
      <c r="G8" s="3">
        <v>0</v>
      </c>
      <c r="H8" s="4">
        <f t="shared" si="1"/>
        <v>0</v>
      </c>
      <c r="I8" s="3">
        <v>0</v>
      </c>
      <c r="J8" s="4">
        <f t="shared" si="2"/>
        <v>0</v>
      </c>
    </row>
    <row r="9" spans="3:10" ht="15.75">
      <c r="C9" s="3">
        <v>5</v>
      </c>
      <c r="D9" s="1">
        <v>2908</v>
      </c>
      <c r="E9" s="1">
        <v>205</v>
      </c>
      <c r="F9" s="4">
        <f t="shared" si="0"/>
        <v>0.07049518569463549</v>
      </c>
      <c r="G9" s="3">
        <v>0</v>
      </c>
      <c r="H9" s="4">
        <f t="shared" si="1"/>
        <v>0</v>
      </c>
      <c r="I9" s="3">
        <v>0</v>
      </c>
      <c r="J9" s="4">
        <f t="shared" si="2"/>
        <v>0</v>
      </c>
    </row>
    <row r="10" spans="3:10" ht="15.75">
      <c r="C10" s="3">
        <v>6</v>
      </c>
      <c r="D10" s="1">
        <v>2738</v>
      </c>
      <c r="E10" s="1">
        <v>59</v>
      </c>
      <c r="F10" s="4">
        <f t="shared" si="0"/>
        <v>0.02154857560262966</v>
      </c>
      <c r="G10" s="3">
        <v>1</v>
      </c>
      <c r="H10" s="4">
        <f t="shared" si="1"/>
        <v>0.0003652300949598247</v>
      </c>
      <c r="I10" s="3">
        <v>0</v>
      </c>
      <c r="J10" s="4">
        <f t="shared" si="2"/>
        <v>0</v>
      </c>
    </row>
    <row r="11" spans="3:10" ht="15.75">
      <c r="C11" s="3">
        <v>7</v>
      </c>
      <c r="D11" s="1">
        <v>2940</v>
      </c>
      <c r="E11" s="1">
        <v>47</v>
      </c>
      <c r="F11" s="4">
        <f t="shared" si="0"/>
        <v>0.01598639455782313</v>
      </c>
      <c r="G11" s="3">
        <v>0</v>
      </c>
      <c r="H11" s="4">
        <f t="shared" si="1"/>
        <v>0</v>
      </c>
      <c r="I11" s="3">
        <v>0</v>
      </c>
      <c r="J11" s="4">
        <f t="shared" si="2"/>
        <v>0</v>
      </c>
    </row>
    <row r="12" spans="3:10" ht="15.75">
      <c r="C12" s="3">
        <v>8</v>
      </c>
      <c r="D12" s="1">
        <v>2831</v>
      </c>
      <c r="E12" s="1">
        <v>1612</v>
      </c>
      <c r="F12" s="4">
        <f t="shared" si="0"/>
        <v>0.5694101024373013</v>
      </c>
      <c r="G12" s="3">
        <v>50</v>
      </c>
      <c r="H12" s="4">
        <f t="shared" si="1"/>
        <v>0.017661603673613566</v>
      </c>
      <c r="I12" s="3">
        <v>0</v>
      </c>
      <c r="J12" s="4">
        <f t="shared" si="2"/>
        <v>0</v>
      </c>
    </row>
    <row r="13" spans="3:10" ht="15.75">
      <c r="C13" s="3">
        <v>9</v>
      </c>
      <c r="D13" s="1">
        <v>2330</v>
      </c>
      <c r="E13" s="1">
        <v>712</v>
      </c>
      <c r="F13" s="4">
        <f t="shared" si="0"/>
        <v>0.3055793991416309</v>
      </c>
      <c r="G13" s="3">
        <v>17</v>
      </c>
      <c r="H13" s="4">
        <f t="shared" si="1"/>
        <v>0.007296137339055794</v>
      </c>
      <c r="I13" s="3">
        <v>0</v>
      </c>
      <c r="J13" s="4">
        <f t="shared" si="2"/>
        <v>0</v>
      </c>
    </row>
    <row r="14" spans="3:10" ht="15.75">
      <c r="C14" s="3">
        <v>10</v>
      </c>
      <c r="D14" s="1">
        <v>3019</v>
      </c>
      <c r="E14" s="1">
        <v>1390</v>
      </c>
      <c r="F14" s="4">
        <f t="shared" si="0"/>
        <v>0.4604173567406426</v>
      </c>
      <c r="G14" s="3">
        <v>8</v>
      </c>
      <c r="H14" s="4">
        <f t="shared" si="1"/>
        <v>0.002649884067572044</v>
      </c>
      <c r="I14" s="3">
        <v>0</v>
      </c>
      <c r="J14" s="4">
        <f t="shared" si="2"/>
        <v>0</v>
      </c>
    </row>
    <row r="15" spans="3:10" ht="15.75">
      <c r="C15" s="3">
        <v>11</v>
      </c>
      <c r="D15" s="1">
        <v>2832</v>
      </c>
      <c r="E15" s="1">
        <v>163</v>
      </c>
      <c r="F15" s="4">
        <f t="shared" si="0"/>
        <v>0.05755649717514124</v>
      </c>
      <c r="G15" s="3">
        <v>3</v>
      </c>
      <c r="H15" s="4">
        <f t="shared" si="1"/>
        <v>0.001059322033898305</v>
      </c>
      <c r="I15" s="3">
        <v>0</v>
      </c>
      <c r="J15" s="4">
        <f t="shared" si="2"/>
        <v>0</v>
      </c>
    </row>
    <row r="16" spans="3:10" ht="15.75">
      <c r="C16" s="3">
        <v>12</v>
      </c>
      <c r="D16" s="1">
        <v>2456</v>
      </c>
      <c r="E16" s="1">
        <v>231</v>
      </c>
      <c r="F16" s="4">
        <f t="shared" si="0"/>
        <v>0.09405537459283388</v>
      </c>
      <c r="G16" s="3">
        <v>4</v>
      </c>
      <c r="H16" s="4">
        <f t="shared" si="1"/>
        <v>0.0016286644951140066</v>
      </c>
      <c r="I16" s="3">
        <v>0</v>
      </c>
      <c r="J16" s="4">
        <f t="shared" si="2"/>
        <v>0</v>
      </c>
    </row>
    <row r="17" spans="3:10" ht="15.75">
      <c r="C17" s="3" t="s">
        <v>2</v>
      </c>
      <c r="D17" s="3" t="s">
        <v>5</v>
      </c>
      <c r="E17" s="1">
        <v>2476</v>
      </c>
      <c r="F17" s="3" t="s">
        <v>5</v>
      </c>
      <c r="G17" s="3">
        <v>128</v>
      </c>
      <c r="H17" s="3" t="s">
        <v>5</v>
      </c>
      <c r="I17" s="3">
        <v>1</v>
      </c>
      <c r="J17" s="4" t="s">
        <v>5</v>
      </c>
    </row>
    <row r="18" spans="3:10" ht="15.75">
      <c r="C18" s="3" t="s">
        <v>1</v>
      </c>
      <c r="D18" s="3" t="s">
        <v>5</v>
      </c>
      <c r="E18" s="1">
        <v>7</v>
      </c>
      <c r="F18" s="3" t="s">
        <v>5</v>
      </c>
      <c r="G18" s="3">
        <v>0</v>
      </c>
      <c r="H18" s="3" t="s">
        <v>5</v>
      </c>
      <c r="I18" s="3">
        <v>0</v>
      </c>
      <c r="J18" s="4" t="s">
        <v>5</v>
      </c>
    </row>
    <row r="19" spans="3:10" ht="15.75">
      <c r="C19" s="3" t="s">
        <v>58</v>
      </c>
      <c r="D19" s="3" t="s">
        <v>5</v>
      </c>
      <c r="E19" s="3">
        <f>SUM(E5:E17)</f>
        <v>7761</v>
      </c>
      <c r="F19" s="4" t="s">
        <v>5</v>
      </c>
      <c r="G19" s="3">
        <f>SUM(G5:G18)</f>
        <v>215</v>
      </c>
      <c r="H19" s="4" t="s">
        <v>5</v>
      </c>
      <c r="I19" s="3">
        <f>SUM(I5:I18)</f>
        <v>1</v>
      </c>
      <c r="J19" s="4" t="s">
        <v>5</v>
      </c>
    </row>
    <row r="20" spans="3:10" ht="82.05" customHeight="1">
      <c r="C20" s="43" t="s">
        <v>90</v>
      </c>
      <c r="D20" s="44"/>
      <c r="E20" s="44"/>
      <c r="F20" s="44"/>
      <c r="G20" s="44"/>
      <c r="H20" s="44"/>
      <c r="I20" s="44"/>
      <c r="J20" s="44"/>
    </row>
    <row r="21" spans="3:10" ht="87" customHeight="1">
      <c r="C21" s="45" t="s">
        <v>10</v>
      </c>
      <c r="D21" s="46"/>
      <c r="E21" s="46"/>
      <c r="F21" s="46"/>
      <c r="G21" s="46"/>
      <c r="H21" s="46"/>
      <c r="I21" s="46"/>
      <c r="J21" s="46"/>
    </row>
  </sheetData>
  <mergeCells count="7">
    <mergeCell ref="I3:J3"/>
    <mergeCell ref="C20:J20"/>
    <mergeCell ref="C21:J21"/>
    <mergeCell ref="C3:C4"/>
    <mergeCell ref="D3:D4"/>
    <mergeCell ref="E3:F3"/>
    <mergeCell ref="G3:H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H30"/>
  <sheetViews>
    <sheetView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B8" sqref="B8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5" width="15.25390625" style="5" customWidth="1"/>
    <col min="6" max="6" width="19.50390625" style="5" customWidth="1"/>
    <col min="7" max="7" width="16.25390625" style="5" customWidth="1"/>
    <col min="8" max="8" width="17.75390625" style="5" customWidth="1"/>
    <col min="9" max="9" width="15.75390625" style="10" customWidth="1"/>
    <col min="10" max="10" width="18.75390625" style="10" customWidth="1"/>
    <col min="11" max="11" width="17.00390625" style="10" customWidth="1"/>
    <col min="12" max="12" width="14.25390625" style="10" customWidth="1"/>
    <col min="13" max="13" width="10.75390625" style="10" customWidth="1"/>
    <col min="14" max="14" width="26.00390625" style="10" customWidth="1"/>
    <col min="15" max="15" width="17.75390625" style="10" customWidth="1"/>
    <col min="16" max="34" width="10.75390625" style="10" customWidth="1"/>
    <col min="35" max="16384" width="10.75390625" style="5" customWidth="1"/>
  </cols>
  <sheetData>
    <row r="1" spans="3:4" ht="26.25">
      <c r="C1" s="9" t="s">
        <v>11</v>
      </c>
      <c r="D1" s="11" t="s">
        <v>59</v>
      </c>
    </row>
    <row r="2" spans="3:4" ht="26.25">
      <c r="C2" s="9" t="s">
        <v>12</v>
      </c>
      <c r="D2" s="11">
        <v>4</v>
      </c>
    </row>
    <row r="3" spans="3:12" ht="15" customHeight="1">
      <c r="C3" s="41" t="s">
        <v>0</v>
      </c>
      <c r="D3" s="41" t="s">
        <v>60</v>
      </c>
      <c r="E3" s="40" t="s">
        <v>61</v>
      </c>
      <c r="F3" s="40"/>
      <c r="G3" s="42" t="s">
        <v>62</v>
      </c>
      <c r="H3" s="42"/>
      <c r="I3" s="40" t="s">
        <v>63</v>
      </c>
      <c r="J3" s="40"/>
      <c r="K3" s="42" t="s">
        <v>64</v>
      </c>
      <c r="L3" s="42"/>
    </row>
    <row r="4" spans="3:12" ht="28.8">
      <c r="C4" s="41"/>
      <c r="D4" s="41"/>
      <c r="E4" s="8" t="s">
        <v>6</v>
      </c>
      <c r="F4" s="8" t="s">
        <v>7</v>
      </c>
      <c r="G4" s="6" t="s">
        <v>6</v>
      </c>
      <c r="H4" s="6" t="s">
        <v>7</v>
      </c>
      <c r="I4" s="8" t="s">
        <v>6</v>
      </c>
      <c r="J4" s="8" t="s">
        <v>7</v>
      </c>
      <c r="K4" s="6" t="s">
        <v>6</v>
      </c>
      <c r="L4" s="6" t="s">
        <v>7</v>
      </c>
    </row>
    <row r="5" spans="3:12" ht="15.75">
      <c r="C5" s="12">
        <v>1</v>
      </c>
      <c r="D5" s="1">
        <v>2997</v>
      </c>
      <c r="E5" s="3">
        <v>963</v>
      </c>
      <c r="F5" s="13">
        <f>E5/D5</f>
        <v>0.3213213213213213</v>
      </c>
      <c r="G5" s="3">
        <v>103</v>
      </c>
      <c r="H5" s="13">
        <f>G5/D5</f>
        <v>0.034367701034367704</v>
      </c>
      <c r="I5" s="14">
        <v>90</v>
      </c>
      <c r="J5" s="13">
        <f>I5/D5</f>
        <v>0.03003003003003003</v>
      </c>
      <c r="K5" s="14">
        <v>3</v>
      </c>
      <c r="L5" s="13">
        <f>K5/D5</f>
        <v>0.001001001001001001</v>
      </c>
    </row>
    <row r="6" spans="3:12" ht="15.75">
      <c r="C6" s="12">
        <v>2</v>
      </c>
      <c r="D6" s="1">
        <v>2756</v>
      </c>
      <c r="E6" s="3">
        <v>1295</v>
      </c>
      <c r="F6" s="13">
        <f aca="true" t="shared" si="0" ref="F6:F9">E6/D6</f>
        <v>0.46988388969521044</v>
      </c>
      <c r="G6" s="3">
        <v>21</v>
      </c>
      <c r="H6" s="13">
        <f aca="true" t="shared" si="1" ref="H6:H9">G6/D6</f>
        <v>0.007619738751814224</v>
      </c>
      <c r="I6" s="14">
        <v>81</v>
      </c>
      <c r="J6" s="13">
        <f aca="true" t="shared" si="2" ref="J6:J9">I6/D6</f>
        <v>0.02939042089985486</v>
      </c>
      <c r="K6" s="14">
        <v>0</v>
      </c>
      <c r="L6" s="13">
        <f aca="true" t="shared" si="3" ref="L6:L9">K6/D6</f>
        <v>0</v>
      </c>
    </row>
    <row r="7" spans="3:12" ht="15.75">
      <c r="C7" s="12">
        <v>3</v>
      </c>
      <c r="D7" s="1">
        <v>2817</v>
      </c>
      <c r="E7" s="3">
        <v>214</v>
      </c>
      <c r="F7" s="13">
        <f t="shared" si="0"/>
        <v>0.07596734114305999</v>
      </c>
      <c r="G7" s="3">
        <v>7</v>
      </c>
      <c r="H7" s="13">
        <f t="shared" si="1"/>
        <v>0.0024849130280440185</v>
      </c>
      <c r="I7" s="14">
        <v>0</v>
      </c>
      <c r="J7" s="13">
        <f t="shared" si="2"/>
        <v>0</v>
      </c>
      <c r="K7" s="14">
        <v>0</v>
      </c>
      <c r="L7" s="13">
        <f t="shared" si="3"/>
        <v>0</v>
      </c>
    </row>
    <row r="8" spans="3:12" ht="15.75">
      <c r="C8" s="12">
        <v>4</v>
      </c>
      <c r="D8" s="1">
        <v>2858</v>
      </c>
      <c r="E8" s="3">
        <v>428</v>
      </c>
      <c r="F8" s="13">
        <f t="shared" si="0"/>
        <v>0.1497550734779566</v>
      </c>
      <c r="G8" s="3">
        <v>31</v>
      </c>
      <c r="H8" s="13">
        <f t="shared" si="1"/>
        <v>0.010846745976207137</v>
      </c>
      <c r="I8" s="14">
        <v>7</v>
      </c>
      <c r="J8" s="13">
        <f t="shared" si="2"/>
        <v>0.00244926522043387</v>
      </c>
      <c r="K8" s="14">
        <v>0</v>
      </c>
      <c r="L8" s="13">
        <f t="shared" si="3"/>
        <v>0</v>
      </c>
    </row>
    <row r="9" spans="3:15" ht="15.75">
      <c r="C9" s="12">
        <v>5</v>
      </c>
      <c r="D9" s="1">
        <v>2641</v>
      </c>
      <c r="E9" s="3">
        <v>100</v>
      </c>
      <c r="F9" s="13">
        <f t="shared" si="0"/>
        <v>0.03786444528587656</v>
      </c>
      <c r="G9" s="3">
        <v>2</v>
      </c>
      <c r="H9" s="13">
        <f t="shared" si="1"/>
        <v>0.0007572889057175312</v>
      </c>
      <c r="I9" s="14">
        <v>4</v>
      </c>
      <c r="J9" s="13">
        <f t="shared" si="2"/>
        <v>0.0015145778114350624</v>
      </c>
      <c r="K9" s="14">
        <v>0</v>
      </c>
      <c r="L9" s="13">
        <f t="shared" si="3"/>
        <v>0</v>
      </c>
      <c r="N9" s="15"/>
      <c r="O9" s="16"/>
    </row>
    <row r="10" spans="3:15" ht="15.75">
      <c r="C10" s="3" t="s">
        <v>2</v>
      </c>
      <c r="D10" s="3" t="s">
        <v>5</v>
      </c>
      <c r="E10" s="3">
        <v>820</v>
      </c>
      <c r="F10" s="3" t="s">
        <v>5</v>
      </c>
      <c r="G10" s="3">
        <v>32</v>
      </c>
      <c r="H10" s="3" t="s">
        <v>5</v>
      </c>
      <c r="I10" s="14">
        <v>13</v>
      </c>
      <c r="J10" s="14" t="s">
        <v>5</v>
      </c>
      <c r="K10" s="14">
        <v>0</v>
      </c>
      <c r="L10" s="14" t="s">
        <v>5</v>
      </c>
      <c r="N10" s="15"/>
      <c r="O10" s="16"/>
    </row>
    <row r="11" spans="3:15" ht="15.75">
      <c r="C11" s="3" t="s">
        <v>1</v>
      </c>
      <c r="D11" s="3" t="s">
        <v>5</v>
      </c>
      <c r="E11" s="3">
        <v>2</v>
      </c>
      <c r="F11" s="3" t="s">
        <v>5</v>
      </c>
      <c r="G11" s="3">
        <v>0</v>
      </c>
      <c r="H11" s="3" t="s">
        <v>5</v>
      </c>
      <c r="I11" s="14">
        <v>0</v>
      </c>
      <c r="J11" s="14" t="s">
        <v>5</v>
      </c>
      <c r="K11" s="14">
        <v>0</v>
      </c>
      <c r="L11" s="14" t="s">
        <v>5</v>
      </c>
      <c r="N11" s="15"/>
      <c r="O11" s="16"/>
    </row>
    <row r="12" spans="3:15" ht="15.75">
      <c r="C12" s="3" t="s">
        <v>58</v>
      </c>
      <c r="D12" s="3" t="s">
        <v>5</v>
      </c>
      <c r="E12" s="3">
        <f>SUM(E5:E10)</f>
        <v>3820</v>
      </c>
      <c r="F12" s="3" t="s">
        <v>5</v>
      </c>
      <c r="G12" s="3">
        <f>SUM(G5:G10)</f>
        <v>196</v>
      </c>
      <c r="H12" s="3" t="s">
        <v>5</v>
      </c>
      <c r="I12" s="3">
        <f>SUM(I5:I10)</f>
        <v>195</v>
      </c>
      <c r="J12" s="3" t="s">
        <v>5</v>
      </c>
      <c r="K12" s="3">
        <f>SUM(K5:K10)</f>
        <v>3</v>
      </c>
      <c r="L12" s="3" t="s">
        <v>5</v>
      </c>
      <c r="N12" s="15"/>
      <c r="O12" s="16"/>
    </row>
    <row r="13" spans="3:15" ht="78" customHeight="1">
      <c r="C13" s="47" t="s">
        <v>92</v>
      </c>
      <c r="D13" s="48"/>
      <c r="E13" s="48"/>
      <c r="F13" s="48"/>
      <c r="G13" s="48"/>
      <c r="H13" s="48"/>
      <c r="I13" s="48"/>
      <c r="J13" s="48"/>
      <c r="K13" s="48"/>
      <c r="L13" s="48"/>
      <c r="N13" s="15"/>
      <c r="O13" s="16"/>
    </row>
    <row r="14" spans="3:15" ht="70.05" customHeight="1">
      <c r="C14" s="49" t="s">
        <v>10</v>
      </c>
      <c r="D14" s="50"/>
      <c r="E14" s="50"/>
      <c r="F14" s="50"/>
      <c r="G14" s="50"/>
      <c r="H14" s="50"/>
      <c r="I14" s="50"/>
      <c r="J14" s="50"/>
      <c r="K14" s="50"/>
      <c r="L14" s="50"/>
      <c r="N14" s="17"/>
      <c r="O14" s="18"/>
    </row>
    <row r="15" spans="4:34" ht="15.75">
      <c r="D15" s="10"/>
      <c r="E15" s="10"/>
      <c r="F15" s="10"/>
      <c r="G15" s="19"/>
      <c r="H15" s="20"/>
      <c r="AB15" s="5"/>
      <c r="AC15" s="5"/>
      <c r="AD15" s="5"/>
      <c r="AE15" s="5"/>
      <c r="AF15" s="5"/>
      <c r="AG15" s="5"/>
      <c r="AH15" s="5"/>
    </row>
    <row r="16" spans="4:34" ht="15.75">
      <c r="D16" s="10"/>
      <c r="E16" s="10"/>
      <c r="F16" s="10"/>
      <c r="G16" s="21"/>
      <c r="H16" s="22"/>
      <c r="AB16" s="5"/>
      <c r="AC16" s="5"/>
      <c r="AD16" s="5"/>
      <c r="AE16" s="5"/>
      <c r="AF16" s="5"/>
      <c r="AG16" s="5"/>
      <c r="AH16" s="5"/>
    </row>
    <row r="17" spans="4:34" ht="15.75">
      <c r="D17" s="10"/>
      <c r="E17" s="10"/>
      <c r="F17" s="10"/>
      <c r="G17" s="21"/>
      <c r="H17" s="22"/>
      <c r="AB17" s="5"/>
      <c r="AC17" s="5"/>
      <c r="AD17" s="5"/>
      <c r="AE17" s="5"/>
      <c r="AF17" s="5"/>
      <c r="AG17" s="5"/>
      <c r="AH17" s="5"/>
    </row>
    <row r="18" spans="4:34" ht="15.75">
      <c r="D18" s="10"/>
      <c r="E18" s="10"/>
      <c r="F18" s="10"/>
      <c r="G18" s="19"/>
      <c r="H18" s="20"/>
      <c r="AB18" s="5"/>
      <c r="AC18" s="5"/>
      <c r="AD18" s="5"/>
      <c r="AE18" s="5"/>
      <c r="AF18" s="5"/>
      <c r="AG18" s="5"/>
      <c r="AH18" s="5"/>
    </row>
    <row r="19" spans="4:34" ht="15.75">
      <c r="D19" s="10"/>
      <c r="E19" s="10"/>
      <c r="F19" s="10"/>
      <c r="G19" s="21"/>
      <c r="H19" s="22"/>
      <c r="AB19" s="5"/>
      <c r="AC19" s="5"/>
      <c r="AD19" s="5"/>
      <c r="AE19" s="5"/>
      <c r="AF19" s="5"/>
      <c r="AG19" s="5"/>
      <c r="AH19" s="5"/>
    </row>
    <row r="20" spans="4:34" ht="15.75">
      <c r="D20" s="10"/>
      <c r="E20" s="10"/>
      <c r="F20" s="10"/>
      <c r="G20" s="21"/>
      <c r="H20" s="22"/>
      <c r="AB20" s="5"/>
      <c r="AC20" s="5"/>
      <c r="AD20" s="5"/>
      <c r="AE20" s="5"/>
      <c r="AF20" s="5"/>
      <c r="AG20" s="5"/>
      <c r="AH20" s="5"/>
    </row>
    <row r="21" spans="4:34" ht="15.75">
      <c r="D21" s="10"/>
      <c r="E21" s="10"/>
      <c r="F21" s="10"/>
      <c r="G21" s="21"/>
      <c r="H21" s="22"/>
      <c r="AB21" s="5"/>
      <c r="AC21" s="5"/>
      <c r="AD21" s="5"/>
      <c r="AE21" s="5"/>
      <c r="AF21" s="5"/>
      <c r="AG21" s="5"/>
      <c r="AH21" s="5"/>
    </row>
    <row r="22" spans="4:34" ht="15.75">
      <c r="D22" s="10"/>
      <c r="E22" s="10"/>
      <c r="F22" s="10"/>
      <c r="G22" s="21"/>
      <c r="H22" s="22"/>
      <c r="AB22" s="5"/>
      <c r="AC22" s="5"/>
      <c r="AD22" s="5"/>
      <c r="AE22" s="5"/>
      <c r="AF22" s="5"/>
      <c r="AG22" s="5"/>
      <c r="AH22" s="5"/>
    </row>
    <row r="23" spans="4:34" ht="15.75">
      <c r="D23" s="10"/>
      <c r="E23" s="10"/>
      <c r="F23" s="10"/>
      <c r="G23" s="21"/>
      <c r="H23" s="22"/>
      <c r="AB23" s="5"/>
      <c r="AC23" s="5"/>
      <c r="AD23" s="5"/>
      <c r="AE23" s="5"/>
      <c r="AF23" s="5"/>
      <c r="AG23" s="5"/>
      <c r="AH23" s="5"/>
    </row>
    <row r="24" spans="14:15" ht="15.75">
      <c r="N24" s="17"/>
      <c r="O24" s="18"/>
    </row>
    <row r="25" spans="14:15" ht="15.75">
      <c r="N25" s="23"/>
      <c r="O25" s="24"/>
    </row>
    <row r="26" spans="14:15" ht="15.75">
      <c r="N26" s="15"/>
      <c r="O26" s="16"/>
    </row>
    <row r="27" spans="14:15" ht="15.75">
      <c r="N27" s="15"/>
      <c r="O27" s="16"/>
    </row>
    <row r="28" spans="14:15" ht="15.75">
      <c r="N28" s="15"/>
      <c r="O28" s="16"/>
    </row>
    <row r="29" spans="14:15" ht="15.75">
      <c r="N29" s="15"/>
      <c r="O29" s="16"/>
    </row>
    <row r="30" spans="14:15" ht="15.75">
      <c r="N30" s="25"/>
      <c r="O30" s="26"/>
    </row>
  </sheetData>
  <mergeCells count="8">
    <mergeCell ref="C13:L13"/>
    <mergeCell ref="C14:L14"/>
    <mergeCell ref="C3:C4"/>
    <mergeCell ref="D3:D4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G33"/>
  <sheetViews>
    <sheetView workbookViewId="0" topLeftCell="A1">
      <pane xSplit="4" topLeftCell="E1" activePane="topRight" state="frozen"/>
      <selection pane="topRight" activeCell="P11" sqref="P11"/>
    </sheetView>
  </sheetViews>
  <sheetFormatPr defaultColWidth="10.75390625" defaultRowHeight="15.75"/>
  <cols>
    <col min="1" max="2" width="10.75390625" style="5" customWidth="1"/>
    <col min="3" max="3" width="17.25390625" style="5" customWidth="1"/>
    <col min="4" max="4" width="10.75390625" style="5" customWidth="1"/>
    <col min="5" max="5" width="14.75390625" style="5" customWidth="1"/>
    <col min="6" max="6" width="18.50390625" style="5" customWidth="1"/>
    <col min="7" max="7" width="15.75390625" style="5" customWidth="1"/>
    <col min="8" max="8" width="16.25390625" style="5" customWidth="1"/>
    <col min="9" max="9" width="15.75390625" style="10" customWidth="1"/>
    <col min="10" max="10" width="19.50390625" style="10" customWidth="1"/>
    <col min="11" max="11" width="17.25390625" style="10" customWidth="1"/>
    <col min="12" max="12" width="23.25390625" style="10" customWidth="1"/>
    <col min="13" max="14" width="15.75390625" style="10" customWidth="1"/>
    <col min="15" max="33" width="10.75390625" style="10" customWidth="1"/>
    <col min="34" max="16384" width="10.75390625" style="5" customWidth="1"/>
  </cols>
  <sheetData>
    <row r="1" spans="3:4" ht="26.25">
      <c r="C1" s="9" t="s">
        <v>11</v>
      </c>
      <c r="D1" s="11" t="s">
        <v>65</v>
      </c>
    </row>
    <row r="2" spans="3:4" ht="26.25">
      <c r="C2" s="9" t="s">
        <v>12</v>
      </c>
      <c r="D2" s="11">
        <v>5</v>
      </c>
    </row>
    <row r="3" spans="3:14" ht="19.05" customHeight="1">
      <c r="C3" s="41" t="s">
        <v>0</v>
      </c>
      <c r="D3" s="41" t="s">
        <v>60</v>
      </c>
      <c r="E3" s="40" t="s">
        <v>66</v>
      </c>
      <c r="F3" s="40"/>
      <c r="G3" s="42" t="s">
        <v>67</v>
      </c>
      <c r="H3" s="42"/>
      <c r="I3" s="40" t="s">
        <v>68</v>
      </c>
      <c r="J3" s="40"/>
      <c r="K3" s="42" t="s">
        <v>69</v>
      </c>
      <c r="L3" s="42"/>
      <c r="M3" s="40" t="s">
        <v>70</v>
      </c>
      <c r="N3" s="40"/>
    </row>
    <row r="4" spans="3:14" ht="30" customHeight="1">
      <c r="C4" s="41"/>
      <c r="D4" s="41"/>
      <c r="E4" s="7" t="s">
        <v>6</v>
      </c>
      <c r="F4" s="7" t="s">
        <v>7</v>
      </c>
      <c r="G4" s="6" t="s">
        <v>6</v>
      </c>
      <c r="H4" s="6" t="s">
        <v>7</v>
      </c>
      <c r="I4" s="7" t="s">
        <v>6</v>
      </c>
      <c r="J4" s="7" t="s">
        <v>7</v>
      </c>
      <c r="K4" s="6" t="s">
        <v>6</v>
      </c>
      <c r="L4" s="6" t="s">
        <v>7</v>
      </c>
      <c r="M4" s="7" t="s">
        <v>6</v>
      </c>
      <c r="N4" s="7" t="s">
        <v>7</v>
      </c>
    </row>
    <row r="5" spans="3:14" ht="15" customHeight="1">
      <c r="C5" s="27">
        <v>1</v>
      </c>
      <c r="D5" s="3">
        <v>3079</v>
      </c>
      <c r="E5" s="3">
        <v>24</v>
      </c>
      <c r="F5" s="13">
        <f>E5/D5</f>
        <v>0.007794738551477752</v>
      </c>
      <c r="G5" s="3">
        <v>0</v>
      </c>
      <c r="H5" s="13">
        <f>G5/D5</f>
        <v>0</v>
      </c>
      <c r="I5" s="3">
        <v>312</v>
      </c>
      <c r="J5" s="13">
        <f>I5/D5</f>
        <v>0.10133160116921078</v>
      </c>
      <c r="K5" s="3">
        <v>19</v>
      </c>
      <c r="L5" s="13">
        <f>K5/D5</f>
        <v>0.006170834686586554</v>
      </c>
      <c r="M5" s="3">
        <v>2138</v>
      </c>
      <c r="N5" s="13">
        <f>M5/D5</f>
        <v>0.6943812926274765</v>
      </c>
    </row>
    <row r="6" spans="3:14" ht="15" customHeight="1">
      <c r="C6" s="27">
        <v>2</v>
      </c>
      <c r="D6" s="3">
        <v>3136</v>
      </c>
      <c r="E6" s="3">
        <v>120</v>
      </c>
      <c r="F6" s="13">
        <f aca="true" t="shared" si="0" ref="F6:F16">E6/D6</f>
        <v>0.03826530612244898</v>
      </c>
      <c r="G6" s="3">
        <v>4</v>
      </c>
      <c r="H6" s="13">
        <f aca="true" t="shared" si="1" ref="H6:H16">G6/D6</f>
        <v>0.0012755102040816326</v>
      </c>
      <c r="I6" s="3">
        <v>499</v>
      </c>
      <c r="J6" s="13">
        <f aca="true" t="shared" si="2" ref="J6:J16">I6/D6</f>
        <v>0.1591198979591837</v>
      </c>
      <c r="K6" s="3">
        <v>0</v>
      </c>
      <c r="L6" s="13">
        <f aca="true" t="shared" si="3" ref="L6:L16">K6/D6</f>
        <v>0</v>
      </c>
      <c r="M6" s="3">
        <v>2159</v>
      </c>
      <c r="N6" s="13">
        <f aca="true" t="shared" si="4" ref="N6:N16">M6/D6</f>
        <v>0.6884566326530612</v>
      </c>
    </row>
    <row r="7" spans="3:14" ht="15" customHeight="1">
      <c r="C7" s="27">
        <v>3</v>
      </c>
      <c r="D7" s="3">
        <v>2809</v>
      </c>
      <c r="E7" s="3">
        <v>116</v>
      </c>
      <c r="F7" s="13">
        <f t="shared" si="0"/>
        <v>0.041295834816660736</v>
      </c>
      <c r="G7" s="3">
        <v>0</v>
      </c>
      <c r="H7" s="13">
        <f t="shared" si="1"/>
        <v>0</v>
      </c>
      <c r="I7" s="3">
        <v>460</v>
      </c>
      <c r="J7" s="13">
        <f t="shared" si="2"/>
        <v>0.16375934496262015</v>
      </c>
      <c r="K7" s="3">
        <v>2</v>
      </c>
      <c r="L7" s="13">
        <f t="shared" si="3"/>
        <v>0.000711997152011392</v>
      </c>
      <c r="M7" s="3">
        <v>2072</v>
      </c>
      <c r="N7" s="13">
        <f t="shared" si="4"/>
        <v>0.737629049483802</v>
      </c>
    </row>
    <row r="8" spans="3:14" ht="15" customHeight="1">
      <c r="C8" s="27">
        <v>4</v>
      </c>
      <c r="D8" s="3">
        <v>3592</v>
      </c>
      <c r="E8" s="3">
        <v>105</v>
      </c>
      <c r="F8" s="13">
        <f t="shared" si="0"/>
        <v>0.02923162583518931</v>
      </c>
      <c r="G8" s="3">
        <v>2</v>
      </c>
      <c r="H8" s="13">
        <f t="shared" si="1"/>
        <v>0.0005567928730512249</v>
      </c>
      <c r="I8" s="3">
        <v>322</v>
      </c>
      <c r="J8" s="13">
        <f t="shared" si="2"/>
        <v>0.08964365256124722</v>
      </c>
      <c r="K8" s="3">
        <v>1</v>
      </c>
      <c r="L8" s="13">
        <f t="shared" si="3"/>
        <v>0.00027839643652561246</v>
      </c>
      <c r="M8" s="3">
        <v>2079</v>
      </c>
      <c r="N8" s="13">
        <f t="shared" si="4"/>
        <v>0.5787861915367484</v>
      </c>
    </row>
    <row r="9" spans="3:14" ht="15" customHeight="1">
      <c r="C9" s="27">
        <v>5</v>
      </c>
      <c r="D9" s="3">
        <v>2485</v>
      </c>
      <c r="E9" s="3">
        <v>44</v>
      </c>
      <c r="F9" s="13">
        <f t="shared" si="0"/>
        <v>0.017706237424547282</v>
      </c>
      <c r="G9" s="3">
        <v>0</v>
      </c>
      <c r="H9" s="13">
        <f t="shared" si="1"/>
        <v>0</v>
      </c>
      <c r="I9" s="3">
        <v>377</v>
      </c>
      <c r="J9" s="13">
        <f t="shared" si="2"/>
        <v>0.1517102615694165</v>
      </c>
      <c r="K9" s="3">
        <v>0</v>
      </c>
      <c r="L9" s="13">
        <f t="shared" si="3"/>
        <v>0</v>
      </c>
      <c r="M9" s="3">
        <v>2114</v>
      </c>
      <c r="N9" s="13">
        <f t="shared" si="4"/>
        <v>0.8507042253521127</v>
      </c>
    </row>
    <row r="10" spans="3:14" ht="15" customHeight="1">
      <c r="C10" s="27">
        <v>6</v>
      </c>
      <c r="D10" s="3">
        <v>3482</v>
      </c>
      <c r="E10" s="3">
        <v>123</v>
      </c>
      <c r="F10" s="13">
        <f t="shared" si="0"/>
        <v>0.035324526134405516</v>
      </c>
      <c r="G10" s="3">
        <v>0</v>
      </c>
      <c r="H10" s="13">
        <f t="shared" si="1"/>
        <v>0</v>
      </c>
      <c r="I10" s="3">
        <v>319</v>
      </c>
      <c r="J10" s="13">
        <f t="shared" si="2"/>
        <v>0.09161401493394601</v>
      </c>
      <c r="K10" s="3">
        <v>8</v>
      </c>
      <c r="L10" s="13">
        <f t="shared" si="3"/>
        <v>0.0022975301550832855</v>
      </c>
      <c r="M10" s="3">
        <v>1529</v>
      </c>
      <c r="N10" s="13">
        <f t="shared" si="4"/>
        <v>0.4391154508902929</v>
      </c>
    </row>
    <row r="11" spans="3:14" ht="15" customHeight="1">
      <c r="C11" s="27">
        <v>7</v>
      </c>
      <c r="D11" s="3">
        <v>3463</v>
      </c>
      <c r="E11" s="3">
        <v>75</v>
      </c>
      <c r="F11" s="13">
        <f t="shared" si="0"/>
        <v>0.02165752237943979</v>
      </c>
      <c r="G11" s="3">
        <v>2</v>
      </c>
      <c r="H11" s="13">
        <f t="shared" si="1"/>
        <v>0.0005775339301183945</v>
      </c>
      <c r="I11" s="3">
        <v>1370</v>
      </c>
      <c r="J11" s="13">
        <f t="shared" si="2"/>
        <v>0.3956107421311002</v>
      </c>
      <c r="K11" s="3">
        <v>0</v>
      </c>
      <c r="L11" s="13">
        <f t="shared" si="3"/>
        <v>0</v>
      </c>
      <c r="M11" s="56">
        <v>4034</v>
      </c>
      <c r="N11" s="58">
        <f t="shared" si="4"/>
        <v>1.1648859370488016</v>
      </c>
    </row>
    <row r="12" spans="3:14" ht="15" customHeight="1">
      <c r="C12" s="27">
        <v>8</v>
      </c>
      <c r="D12" s="3">
        <v>2909</v>
      </c>
      <c r="E12" s="3">
        <v>97</v>
      </c>
      <c r="F12" s="13">
        <f t="shared" si="0"/>
        <v>0.033344792024750776</v>
      </c>
      <c r="G12" s="3">
        <v>2</v>
      </c>
      <c r="H12" s="13">
        <f t="shared" si="1"/>
        <v>0.0006875214850464077</v>
      </c>
      <c r="I12" s="3">
        <v>956</v>
      </c>
      <c r="J12" s="13">
        <f t="shared" si="2"/>
        <v>0.3286352698521829</v>
      </c>
      <c r="K12" s="3">
        <v>2</v>
      </c>
      <c r="L12" s="13">
        <f t="shared" si="3"/>
        <v>0.0006875214850464077</v>
      </c>
      <c r="M12" s="3">
        <v>1714</v>
      </c>
      <c r="N12" s="13">
        <f t="shared" si="4"/>
        <v>0.5892059126847714</v>
      </c>
    </row>
    <row r="13" spans="3:14" ht="15" customHeight="1">
      <c r="C13" s="27">
        <v>9</v>
      </c>
      <c r="D13" s="3">
        <v>3190</v>
      </c>
      <c r="E13" s="3">
        <v>26</v>
      </c>
      <c r="F13" s="13">
        <f t="shared" si="0"/>
        <v>0.008150470219435737</v>
      </c>
      <c r="G13" s="3">
        <v>6</v>
      </c>
      <c r="H13" s="13">
        <f t="shared" si="1"/>
        <v>0.0018808777429467085</v>
      </c>
      <c r="I13" s="3">
        <v>552</v>
      </c>
      <c r="J13" s="13">
        <f t="shared" si="2"/>
        <v>0.17304075235109717</v>
      </c>
      <c r="K13" s="3">
        <v>0</v>
      </c>
      <c r="L13" s="13">
        <f t="shared" si="3"/>
        <v>0</v>
      </c>
      <c r="M13" s="3">
        <v>3067</v>
      </c>
      <c r="N13" s="13">
        <f t="shared" si="4"/>
        <v>0.9614420062695925</v>
      </c>
    </row>
    <row r="14" spans="3:14" ht="15" customHeight="1">
      <c r="C14" s="27">
        <v>10</v>
      </c>
      <c r="D14" s="3">
        <v>3240</v>
      </c>
      <c r="E14" s="3">
        <v>74</v>
      </c>
      <c r="F14" s="13">
        <f t="shared" si="0"/>
        <v>0.022839506172839506</v>
      </c>
      <c r="G14" s="3">
        <v>6</v>
      </c>
      <c r="H14" s="13">
        <f t="shared" si="1"/>
        <v>0.001851851851851852</v>
      </c>
      <c r="I14" s="3">
        <v>493</v>
      </c>
      <c r="J14" s="13">
        <f t="shared" si="2"/>
        <v>0.1521604938271605</v>
      </c>
      <c r="K14" s="3">
        <v>4</v>
      </c>
      <c r="L14" s="13">
        <f t="shared" si="3"/>
        <v>0.0012345679012345679</v>
      </c>
      <c r="M14" s="3">
        <v>1609</v>
      </c>
      <c r="N14" s="13">
        <f t="shared" si="4"/>
        <v>0.49660493827160496</v>
      </c>
    </row>
    <row r="15" spans="3:14" ht="15" customHeight="1">
      <c r="C15" s="27">
        <v>11</v>
      </c>
      <c r="D15" s="3">
        <v>3249</v>
      </c>
      <c r="E15" s="3">
        <v>60</v>
      </c>
      <c r="F15" s="13">
        <f t="shared" si="0"/>
        <v>0.018467220683287166</v>
      </c>
      <c r="G15" s="3">
        <v>6</v>
      </c>
      <c r="H15" s="13">
        <f>G15/D15</f>
        <v>0.0018467220683287165</v>
      </c>
      <c r="I15" s="3">
        <v>862</v>
      </c>
      <c r="J15" s="13">
        <f t="shared" si="2"/>
        <v>0.26531240381655896</v>
      </c>
      <c r="K15" s="3">
        <v>2</v>
      </c>
      <c r="L15" s="13">
        <f t="shared" si="3"/>
        <v>0.0006155740227762388</v>
      </c>
      <c r="M15" s="3">
        <v>1802</v>
      </c>
      <c r="N15" s="13">
        <f t="shared" si="4"/>
        <v>0.5546321945213912</v>
      </c>
    </row>
    <row r="16" spans="3:14" ht="15" customHeight="1">
      <c r="C16" s="27">
        <v>12</v>
      </c>
      <c r="D16" s="3">
        <v>3145</v>
      </c>
      <c r="E16" s="3">
        <v>190</v>
      </c>
      <c r="F16" s="13">
        <f t="shared" si="0"/>
        <v>0.06041335453100159</v>
      </c>
      <c r="G16" s="3">
        <v>11</v>
      </c>
      <c r="H16" s="13">
        <f t="shared" si="1"/>
        <v>0.0034976152623211448</v>
      </c>
      <c r="I16" s="3">
        <v>1359</v>
      </c>
      <c r="J16" s="13">
        <f t="shared" si="2"/>
        <v>0.43211446740858506</v>
      </c>
      <c r="K16" s="3">
        <v>0</v>
      </c>
      <c r="L16" s="13">
        <f t="shared" si="3"/>
        <v>0</v>
      </c>
      <c r="M16" s="56">
        <v>3689</v>
      </c>
      <c r="N16" s="58">
        <f t="shared" si="4"/>
        <v>1.172972972972973</v>
      </c>
    </row>
    <row r="17" spans="3:14" ht="15" customHeight="1">
      <c r="C17" s="3" t="s">
        <v>2</v>
      </c>
      <c r="D17" s="3" t="s">
        <v>5</v>
      </c>
      <c r="E17" s="3">
        <v>1277</v>
      </c>
      <c r="F17" s="3" t="s">
        <v>5</v>
      </c>
      <c r="G17" s="3">
        <v>20</v>
      </c>
      <c r="H17" s="3" t="s">
        <v>5</v>
      </c>
      <c r="I17" s="3">
        <v>3917</v>
      </c>
      <c r="J17" s="3" t="s">
        <v>5</v>
      </c>
      <c r="K17" s="3">
        <v>3</v>
      </c>
      <c r="L17" s="14" t="s">
        <v>5</v>
      </c>
      <c r="M17" s="3">
        <v>5672</v>
      </c>
      <c r="N17" s="14" t="s">
        <v>5</v>
      </c>
    </row>
    <row r="18" spans="3:14" ht="15" customHeight="1">
      <c r="C18" s="3" t="s">
        <v>1</v>
      </c>
      <c r="D18" s="3" t="s">
        <v>5</v>
      </c>
      <c r="E18" s="3">
        <v>1</v>
      </c>
      <c r="F18" s="3" t="s">
        <v>5</v>
      </c>
      <c r="G18" s="3">
        <v>5</v>
      </c>
      <c r="H18" s="3" t="s">
        <v>5</v>
      </c>
      <c r="I18" s="14">
        <v>0</v>
      </c>
      <c r="J18" s="14" t="s">
        <v>5</v>
      </c>
      <c r="K18" s="14">
        <v>5</v>
      </c>
      <c r="L18" s="14" t="s">
        <v>5</v>
      </c>
      <c r="M18" s="3">
        <v>13</v>
      </c>
      <c r="N18" s="14" t="s">
        <v>5</v>
      </c>
    </row>
    <row r="19" spans="3:14" ht="15.75">
      <c r="C19" s="3" t="s">
        <v>58</v>
      </c>
      <c r="D19" s="3"/>
      <c r="E19" s="3">
        <f>SUM(E5:E17)</f>
        <v>2331</v>
      </c>
      <c r="F19" s="3" t="s">
        <v>5</v>
      </c>
      <c r="G19" s="3">
        <f>SUM(G5:G17)</f>
        <v>59</v>
      </c>
      <c r="H19" s="3" t="s">
        <v>5</v>
      </c>
      <c r="I19" s="3">
        <f>SUM(I5:I17)</f>
        <v>11798</v>
      </c>
      <c r="J19" s="14" t="s">
        <v>5</v>
      </c>
      <c r="K19" s="14">
        <f>SUM(K5:K17)</f>
        <v>41</v>
      </c>
      <c r="L19" s="14" t="s">
        <v>5</v>
      </c>
      <c r="M19" s="3">
        <f>SUM(M5:M17)</f>
        <v>33678</v>
      </c>
      <c r="N19" s="14" t="s">
        <v>5</v>
      </c>
    </row>
    <row r="20" spans="3:14" ht="70.05" customHeight="1">
      <c r="C20" s="51" t="s">
        <v>92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3:14" ht="36" customHeight="1">
      <c r="C21" s="53" t="s">
        <v>71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4" spans="5:33" ht="15.75">
      <c r="E24" s="10"/>
      <c r="F24" s="10"/>
      <c r="G24" s="10"/>
      <c r="H24" s="10"/>
      <c r="AD24" s="5"/>
      <c r="AE24" s="5"/>
      <c r="AF24" s="5"/>
      <c r="AG24" s="5"/>
    </row>
    <row r="25" spans="5:33" ht="15.75">
      <c r="E25" s="10"/>
      <c r="F25" s="10"/>
      <c r="G25" s="10"/>
      <c r="H25" s="10"/>
      <c r="AD25" s="5"/>
      <c r="AE25" s="5"/>
      <c r="AF25" s="5"/>
      <c r="AG25" s="5"/>
    </row>
    <row r="26" spans="5:33" ht="15.75">
      <c r="E26" s="10"/>
      <c r="F26" s="10"/>
      <c r="G26" s="10"/>
      <c r="H26" s="10"/>
      <c r="AD26" s="5"/>
      <c r="AE26" s="5"/>
      <c r="AF26" s="5"/>
      <c r="AG26" s="5"/>
    </row>
    <row r="27" spans="5:33" ht="15.75">
      <c r="E27" s="10"/>
      <c r="F27" s="10"/>
      <c r="G27" s="10"/>
      <c r="H27" s="10"/>
      <c r="AD27" s="5"/>
      <c r="AE27" s="5"/>
      <c r="AF27" s="5"/>
      <c r="AG27" s="5"/>
    </row>
    <row r="28" spans="5:33" ht="15.75">
      <c r="E28" s="10"/>
      <c r="F28" s="10"/>
      <c r="G28" s="10"/>
      <c r="H28" s="10"/>
      <c r="AD28" s="5"/>
      <c r="AE28" s="5"/>
      <c r="AF28" s="5"/>
      <c r="AG28" s="5"/>
    </row>
    <row r="29" spans="5:33" ht="15.75">
      <c r="E29" s="10"/>
      <c r="F29" s="10"/>
      <c r="G29" s="10"/>
      <c r="H29" s="10"/>
      <c r="AD29" s="5"/>
      <c r="AE29" s="5"/>
      <c r="AF29" s="5"/>
      <c r="AG29" s="5"/>
    </row>
    <row r="30" spans="5:33" ht="15.75">
      <c r="E30" s="10"/>
      <c r="F30" s="10"/>
      <c r="G30" s="10"/>
      <c r="H30" s="10"/>
      <c r="AD30" s="5"/>
      <c r="AE30" s="5"/>
      <c r="AF30" s="5"/>
      <c r="AG30" s="5"/>
    </row>
    <row r="31" spans="5:33" ht="15.75">
      <c r="E31" s="10"/>
      <c r="F31" s="10"/>
      <c r="G31" s="10"/>
      <c r="H31" s="10"/>
      <c r="AD31" s="5"/>
      <c r="AE31" s="5"/>
      <c r="AF31" s="5"/>
      <c r="AG31" s="5"/>
    </row>
    <row r="32" spans="5:33" ht="15.75">
      <c r="E32" s="10"/>
      <c r="F32" s="10"/>
      <c r="G32" s="10"/>
      <c r="H32" s="10"/>
      <c r="AD32" s="5"/>
      <c r="AE32" s="5"/>
      <c r="AF32" s="5"/>
      <c r="AG32" s="5"/>
    </row>
    <row r="33" spans="5:33" ht="15.75">
      <c r="E33" s="10"/>
      <c r="F33" s="10"/>
      <c r="G33" s="10"/>
      <c r="H33" s="10"/>
      <c r="AD33" s="5"/>
      <c r="AE33" s="5"/>
      <c r="AF33" s="5"/>
      <c r="AG33" s="5"/>
    </row>
  </sheetData>
  <mergeCells count="9">
    <mergeCell ref="M3:N3"/>
    <mergeCell ref="C20:N20"/>
    <mergeCell ref="C21:N21"/>
    <mergeCell ref="C3:C4"/>
    <mergeCell ref="D3:D4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0"/>
  <sheetViews>
    <sheetView workbookViewId="0" topLeftCell="A2">
      <selection activeCell="H13" sqref="H13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5" width="18.50390625" style="5" customWidth="1"/>
    <col min="6" max="6" width="30.50390625" style="5" customWidth="1"/>
    <col min="7" max="32" width="10.75390625" style="10" customWidth="1"/>
    <col min="33" max="16384" width="10.75390625" style="5" customWidth="1"/>
  </cols>
  <sheetData>
    <row r="1" spans="3:4" ht="26.25">
      <c r="C1" s="9" t="s">
        <v>11</v>
      </c>
      <c r="D1" s="11" t="s">
        <v>72</v>
      </c>
    </row>
    <row r="2" spans="3:4" ht="26.25">
      <c r="C2" s="9" t="s">
        <v>12</v>
      </c>
      <c r="D2" s="11">
        <v>1</v>
      </c>
    </row>
    <row r="3" spans="3:6" ht="15" customHeight="1">
      <c r="C3" s="41" t="s">
        <v>0</v>
      </c>
      <c r="D3" s="41" t="s">
        <v>60</v>
      </c>
      <c r="E3" s="40" t="s">
        <v>73</v>
      </c>
      <c r="F3" s="40"/>
    </row>
    <row r="4" spans="3:6" ht="15.75">
      <c r="C4" s="41"/>
      <c r="D4" s="41"/>
      <c r="E4" s="8" t="s">
        <v>6</v>
      </c>
      <c r="F4" s="8" t="s">
        <v>7</v>
      </c>
    </row>
    <row r="5" spans="3:6" ht="15.75">
      <c r="C5" s="12">
        <v>1</v>
      </c>
      <c r="D5" s="1">
        <v>2439</v>
      </c>
      <c r="E5" s="3">
        <v>296</v>
      </c>
      <c r="F5" s="13">
        <f>E5/D5</f>
        <v>0.12136121361213612</v>
      </c>
    </row>
    <row r="6" spans="3:6" s="10" customFormat="1" ht="15.75">
      <c r="C6" s="12">
        <v>2</v>
      </c>
      <c r="D6" s="1">
        <v>2745</v>
      </c>
      <c r="E6" s="3">
        <v>30</v>
      </c>
      <c r="F6" s="13">
        <f aca="true" t="shared" si="0" ref="F6:F9">E6/D6</f>
        <v>0.01092896174863388</v>
      </c>
    </row>
    <row r="7" spans="3:6" s="10" customFormat="1" ht="15.75">
      <c r="C7" s="12">
        <v>3</v>
      </c>
      <c r="D7" s="1">
        <v>3490</v>
      </c>
      <c r="E7" s="3">
        <v>139</v>
      </c>
      <c r="F7" s="13">
        <f t="shared" si="0"/>
        <v>0.03982808022922636</v>
      </c>
    </row>
    <row r="8" spans="3:6" s="10" customFormat="1" ht="15.75">
      <c r="C8" s="12">
        <v>4</v>
      </c>
      <c r="D8" s="1">
        <v>3514</v>
      </c>
      <c r="E8" s="3">
        <v>346</v>
      </c>
      <c r="F8" s="13">
        <f t="shared" si="0"/>
        <v>0.09846328969834946</v>
      </c>
    </row>
    <row r="9" spans="3:6" s="10" customFormat="1" ht="15.75">
      <c r="C9" s="12">
        <v>5</v>
      </c>
      <c r="D9" s="1">
        <v>3049</v>
      </c>
      <c r="E9" s="3">
        <v>353</v>
      </c>
      <c r="F9" s="13">
        <f t="shared" si="0"/>
        <v>0.11577566415218105</v>
      </c>
    </row>
    <row r="10" spans="3:6" s="10" customFormat="1" ht="15.75">
      <c r="C10" s="3" t="s">
        <v>2</v>
      </c>
      <c r="D10" s="3" t="s">
        <v>5</v>
      </c>
      <c r="E10" s="3">
        <v>215</v>
      </c>
      <c r="F10" s="3" t="s">
        <v>5</v>
      </c>
    </row>
    <row r="11" spans="3:6" s="10" customFormat="1" ht="15.75">
      <c r="C11" s="3" t="s">
        <v>1</v>
      </c>
      <c r="D11" s="3" t="s">
        <v>5</v>
      </c>
      <c r="E11" s="3">
        <v>1</v>
      </c>
      <c r="F11" s="3" t="s">
        <v>5</v>
      </c>
    </row>
    <row r="12" spans="3:6" s="10" customFormat="1" ht="15.75">
      <c r="C12" s="3" t="s">
        <v>58</v>
      </c>
      <c r="D12" s="3" t="s">
        <v>5</v>
      </c>
      <c r="E12" s="3">
        <f>SUM(E5:E10)</f>
        <v>1379</v>
      </c>
      <c r="F12" s="3" t="s">
        <v>5</v>
      </c>
    </row>
    <row r="13" spans="3:6" s="10" customFormat="1" ht="77.4" customHeight="1">
      <c r="C13" s="50" t="s">
        <v>93</v>
      </c>
      <c r="D13" s="50"/>
      <c r="E13" s="50"/>
      <c r="F13" s="50"/>
    </row>
    <row r="14" spans="3:6" s="10" customFormat="1" ht="94.95" customHeight="1">
      <c r="C14" s="50" t="s">
        <v>10</v>
      </c>
      <c r="D14" s="50"/>
      <c r="E14" s="50"/>
      <c r="F14" s="50"/>
    </row>
    <row r="16" spans="2:32" ht="15.75">
      <c r="B16" s="10"/>
      <c r="C16" s="10"/>
      <c r="D16" s="10"/>
      <c r="E16" s="10"/>
      <c r="F16" s="10"/>
      <c r="AC16" s="5"/>
      <c r="AD16" s="5"/>
      <c r="AE16" s="5"/>
      <c r="AF16" s="5"/>
    </row>
    <row r="17" spans="2:32" ht="15.75">
      <c r="B17" s="10"/>
      <c r="C17" s="29"/>
      <c r="D17" s="10"/>
      <c r="E17" s="10"/>
      <c r="F17" s="10"/>
      <c r="AC17" s="5"/>
      <c r="AD17" s="5"/>
      <c r="AE17" s="5"/>
      <c r="AF17" s="5"/>
    </row>
    <row r="18" spans="2:32" ht="15.75">
      <c r="B18" s="10"/>
      <c r="C18" s="30"/>
      <c r="D18" s="10"/>
      <c r="E18" s="10"/>
      <c r="F18" s="10"/>
      <c r="AC18" s="5"/>
      <c r="AD18" s="5"/>
      <c r="AE18" s="5"/>
      <c r="AF18" s="5"/>
    </row>
    <row r="19" spans="2:32" ht="15.75">
      <c r="B19" s="10"/>
      <c r="C19" s="31"/>
      <c r="D19" s="10"/>
      <c r="E19" s="10"/>
      <c r="F19" s="10"/>
      <c r="AC19" s="5"/>
      <c r="AD19" s="5"/>
      <c r="AE19" s="5"/>
      <c r="AF19" s="5"/>
    </row>
    <row r="20" spans="2:32" ht="15.75">
      <c r="B20" s="10"/>
      <c r="C20" s="10"/>
      <c r="D20" s="10"/>
      <c r="E20" s="10"/>
      <c r="F20" s="10"/>
      <c r="AC20" s="5"/>
      <c r="AD20" s="5"/>
      <c r="AE20" s="5"/>
      <c r="AF20" s="5"/>
    </row>
    <row r="21" spans="2:32" ht="15.75">
      <c r="B21" s="10"/>
      <c r="C21" s="10"/>
      <c r="D21" s="10"/>
      <c r="E21" s="10"/>
      <c r="F21" s="10"/>
      <c r="AC21" s="5"/>
      <c r="AD21" s="5"/>
      <c r="AE21" s="5"/>
      <c r="AF21" s="5"/>
    </row>
    <row r="22" spans="2:32" ht="15.75">
      <c r="B22" s="10"/>
      <c r="C22" s="10"/>
      <c r="D22" s="10"/>
      <c r="E22" s="10"/>
      <c r="F22" s="10"/>
      <c r="AC22" s="5"/>
      <c r="AD22" s="5"/>
      <c r="AE22" s="5"/>
      <c r="AF22" s="5"/>
    </row>
    <row r="23" spans="2:32" ht="15.75">
      <c r="B23" s="10"/>
      <c r="C23" s="32"/>
      <c r="D23" s="10"/>
      <c r="E23" s="10"/>
      <c r="F23" s="10"/>
      <c r="AC23" s="5"/>
      <c r="AD23" s="5"/>
      <c r="AE23" s="5"/>
      <c r="AF23" s="5"/>
    </row>
    <row r="24" spans="2:32" ht="15.75">
      <c r="B24" s="10"/>
      <c r="C24" s="32"/>
      <c r="D24" s="10"/>
      <c r="E24" s="10"/>
      <c r="F24" s="10"/>
      <c r="AC24" s="5"/>
      <c r="AD24" s="5"/>
      <c r="AE24" s="5"/>
      <c r="AF24" s="5"/>
    </row>
    <row r="25" spans="2:32" ht="15.75">
      <c r="B25" s="10"/>
      <c r="C25" s="32"/>
      <c r="D25" s="10"/>
      <c r="E25" s="10"/>
      <c r="F25" s="10"/>
      <c r="AC25" s="5"/>
      <c r="AD25" s="5"/>
      <c r="AE25" s="5"/>
      <c r="AF25" s="5"/>
    </row>
    <row r="26" spans="2:6" ht="15.75">
      <c r="B26" s="10"/>
      <c r="C26" s="32"/>
      <c r="D26" s="10"/>
      <c r="E26" s="28"/>
      <c r="F26" s="10"/>
    </row>
    <row r="27" spans="2:6" ht="15.75">
      <c r="B27" s="10"/>
      <c r="C27" s="32"/>
      <c r="D27" s="10"/>
      <c r="E27" s="28"/>
      <c r="F27" s="10"/>
    </row>
    <row r="28" spans="2:6" ht="15.75">
      <c r="B28" s="10"/>
      <c r="C28" s="10"/>
      <c r="D28" s="10"/>
      <c r="E28" s="10"/>
      <c r="F28" s="10"/>
    </row>
    <row r="29" spans="2:6" ht="15.75">
      <c r="B29" s="10"/>
      <c r="C29" s="10"/>
      <c r="D29" s="10"/>
      <c r="E29" s="10"/>
      <c r="F29" s="10"/>
    </row>
    <row r="30" spans="2:6" ht="15.75">
      <c r="B30" s="10"/>
      <c r="C30" s="10"/>
      <c r="D30" s="10"/>
      <c r="E30" s="10"/>
      <c r="F30" s="10"/>
    </row>
  </sheetData>
  <mergeCells count="5">
    <mergeCell ref="C3:C4"/>
    <mergeCell ref="D3:D4"/>
    <mergeCell ref="E3:F3"/>
    <mergeCell ref="C13:F13"/>
    <mergeCell ref="C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6"/>
  <sheetViews>
    <sheetView workbookViewId="0" topLeftCell="A4">
      <selection activeCell="C15" sqref="C15:H15"/>
    </sheetView>
  </sheetViews>
  <sheetFormatPr defaultColWidth="10.75390625" defaultRowHeight="15.75"/>
  <cols>
    <col min="1" max="2" width="10.75390625" style="5" customWidth="1"/>
    <col min="3" max="3" width="17.25390625" style="5" customWidth="1"/>
    <col min="4" max="4" width="10.75390625" style="5" customWidth="1"/>
    <col min="5" max="5" width="19.50390625" style="5" customWidth="1"/>
    <col min="6" max="6" width="20.25390625" style="5" customWidth="1"/>
    <col min="7" max="7" width="19.25390625" style="5" customWidth="1"/>
    <col min="8" max="8" width="17.75390625" style="5" customWidth="1"/>
    <col min="9" max="27" width="10.75390625" style="10" customWidth="1"/>
    <col min="28" max="16384" width="10.75390625" style="5" customWidth="1"/>
  </cols>
  <sheetData>
    <row r="1" spans="3:4" ht="26.25">
      <c r="C1" s="9" t="s">
        <v>11</v>
      </c>
      <c r="D1" s="11" t="s">
        <v>74</v>
      </c>
    </row>
    <row r="2" spans="3:4" ht="26.25">
      <c r="C2" s="9" t="s">
        <v>12</v>
      </c>
      <c r="D2" s="11">
        <v>2</v>
      </c>
    </row>
    <row r="3" spans="3:8" ht="19.05" customHeight="1">
      <c r="C3" s="41" t="s">
        <v>0</v>
      </c>
      <c r="D3" s="41" t="s">
        <v>60</v>
      </c>
      <c r="E3" s="40" t="s">
        <v>75</v>
      </c>
      <c r="F3" s="40"/>
      <c r="G3" s="42" t="s">
        <v>67</v>
      </c>
      <c r="H3" s="42"/>
    </row>
    <row r="4" spans="3:8" ht="30" customHeight="1">
      <c r="C4" s="41"/>
      <c r="D4" s="41"/>
      <c r="E4" s="33" t="s">
        <v>6</v>
      </c>
      <c r="F4" s="33" t="s">
        <v>7</v>
      </c>
      <c r="G4" s="6" t="s">
        <v>6</v>
      </c>
      <c r="H4" s="6" t="s">
        <v>7</v>
      </c>
    </row>
    <row r="5" spans="3:8" ht="16.05" customHeight="1">
      <c r="C5" s="27">
        <v>1</v>
      </c>
      <c r="D5" s="1">
        <v>2548</v>
      </c>
      <c r="E5" s="3">
        <v>0</v>
      </c>
      <c r="F5" s="13">
        <f>E5/D5</f>
        <v>0</v>
      </c>
      <c r="G5" s="3">
        <v>1</v>
      </c>
      <c r="H5" s="13">
        <f>G5/D5</f>
        <v>0.0003924646781789639</v>
      </c>
    </row>
    <row r="6" spans="3:8" ht="16.05" customHeight="1">
      <c r="C6" s="27">
        <v>2</v>
      </c>
      <c r="D6" s="1">
        <v>3104</v>
      </c>
      <c r="E6" s="3">
        <v>0</v>
      </c>
      <c r="F6" s="13">
        <f aca="true" t="shared" si="0" ref="F6:F11">E6/D6</f>
        <v>0</v>
      </c>
      <c r="G6" s="3">
        <v>1</v>
      </c>
      <c r="H6" s="13">
        <f aca="true" t="shared" si="1" ref="H6:H11">G6/D6</f>
        <v>0.00032216494845360824</v>
      </c>
    </row>
    <row r="7" spans="3:8" ht="16.05" customHeight="1">
      <c r="C7" s="27">
        <v>3</v>
      </c>
      <c r="D7" s="1">
        <v>2563</v>
      </c>
      <c r="E7" s="3">
        <v>2</v>
      </c>
      <c r="F7" s="13">
        <f t="shared" si="0"/>
        <v>0.0007803355442840422</v>
      </c>
      <c r="G7" s="3">
        <v>1</v>
      </c>
      <c r="H7" s="13">
        <f t="shared" si="1"/>
        <v>0.0003901677721420211</v>
      </c>
    </row>
    <row r="8" spans="3:8" ht="16.05" customHeight="1">
      <c r="C8" s="27">
        <v>4</v>
      </c>
      <c r="D8" s="1">
        <v>2334</v>
      </c>
      <c r="E8" s="3">
        <v>0</v>
      </c>
      <c r="F8" s="13">
        <f t="shared" si="0"/>
        <v>0</v>
      </c>
      <c r="G8" s="3">
        <v>0</v>
      </c>
      <c r="H8" s="13">
        <f t="shared" si="1"/>
        <v>0</v>
      </c>
    </row>
    <row r="9" spans="3:8" ht="16.05" customHeight="1">
      <c r="C9" s="27">
        <v>5</v>
      </c>
      <c r="D9" s="1">
        <v>3016</v>
      </c>
      <c r="E9" s="3">
        <v>7</v>
      </c>
      <c r="F9" s="13">
        <f t="shared" si="0"/>
        <v>0.0023209549071618036</v>
      </c>
      <c r="G9" s="3">
        <v>23</v>
      </c>
      <c r="H9" s="13">
        <f t="shared" si="1"/>
        <v>0.007625994694960212</v>
      </c>
    </row>
    <row r="10" spans="3:8" ht="16.05" customHeight="1">
      <c r="C10" s="27">
        <v>6</v>
      </c>
      <c r="D10" s="1">
        <v>2951</v>
      </c>
      <c r="E10" s="3">
        <v>8</v>
      </c>
      <c r="F10" s="13">
        <f t="shared" si="0"/>
        <v>0.0027109454422229754</v>
      </c>
      <c r="G10" s="3">
        <v>3</v>
      </c>
      <c r="H10" s="13">
        <f t="shared" si="1"/>
        <v>0.0010166045408336157</v>
      </c>
    </row>
    <row r="11" spans="3:8" ht="16.05" customHeight="1">
      <c r="C11" s="27">
        <v>7</v>
      </c>
      <c r="D11" s="1">
        <v>2649</v>
      </c>
      <c r="E11" s="3">
        <v>0</v>
      </c>
      <c r="F11" s="13">
        <f t="shared" si="0"/>
        <v>0</v>
      </c>
      <c r="G11" s="3">
        <v>0</v>
      </c>
      <c r="H11" s="13">
        <f t="shared" si="1"/>
        <v>0</v>
      </c>
    </row>
    <row r="12" spans="3:8" ht="16.05" customHeight="1">
      <c r="C12" s="3" t="s">
        <v>2</v>
      </c>
      <c r="D12" s="3" t="s">
        <v>5</v>
      </c>
      <c r="E12" s="3">
        <v>7</v>
      </c>
      <c r="F12" s="3" t="s">
        <v>5</v>
      </c>
      <c r="G12" s="3">
        <v>15</v>
      </c>
      <c r="H12" s="3" t="s">
        <v>5</v>
      </c>
    </row>
    <row r="13" spans="3:8" ht="16.05" customHeight="1">
      <c r="C13" s="3" t="s">
        <v>1</v>
      </c>
      <c r="D13" s="3" t="s">
        <v>5</v>
      </c>
      <c r="E13" s="3">
        <v>0</v>
      </c>
      <c r="F13" s="3" t="s">
        <v>5</v>
      </c>
      <c r="G13" s="3">
        <v>0</v>
      </c>
      <c r="H13" s="3" t="s">
        <v>5</v>
      </c>
    </row>
    <row r="14" spans="3:8" ht="15.75">
      <c r="C14" s="3" t="s">
        <v>58</v>
      </c>
      <c r="D14" s="3" t="s">
        <v>5</v>
      </c>
      <c r="E14" s="3">
        <f>SUM(E5:E12)</f>
        <v>24</v>
      </c>
      <c r="F14" s="3" t="s">
        <v>5</v>
      </c>
      <c r="G14" s="3">
        <f>SUM(G5:G12)</f>
        <v>44</v>
      </c>
      <c r="H14" s="3" t="s">
        <v>5</v>
      </c>
    </row>
    <row r="15" spans="3:8" s="10" customFormat="1" ht="88.95" customHeight="1">
      <c r="C15" s="47" t="s">
        <v>92</v>
      </c>
      <c r="D15" s="48"/>
      <c r="E15" s="48"/>
      <c r="F15" s="48"/>
      <c r="G15" s="48"/>
      <c r="H15" s="48"/>
    </row>
    <row r="16" spans="3:8" s="10" customFormat="1" ht="70.05" customHeight="1">
      <c r="C16" s="49" t="s">
        <v>10</v>
      </c>
      <c r="D16" s="50"/>
      <c r="E16" s="50"/>
      <c r="F16" s="50"/>
      <c r="G16" s="50"/>
      <c r="H16" s="50"/>
    </row>
  </sheetData>
  <mergeCells count="6">
    <mergeCell ref="C16:H16"/>
    <mergeCell ref="C3:C4"/>
    <mergeCell ref="D3:D4"/>
    <mergeCell ref="E3:F3"/>
    <mergeCell ref="G3:H3"/>
    <mergeCell ref="C15:H15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9"/>
  <sheetViews>
    <sheetView workbookViewId="0" topLeftCell="A1">
      <selection activeCell="H15" sqref="H15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5" width="23.25390625" style="5" customWidth="1"/>
    <col min="6" max="6" width="32.00390625" style="5" customWidth="1"/>
    <col min="7" max="32" width="10.75390625" style="10" customWidth="1"/>
    <col min="33" max="16384" width="10.75390625" style="5" customWidth="1"/>
  </cols>
  <sheetData>
    <row r="1" spans="3:4" ht="26.25">
      <c r="C1" s="9" t="s">
        <v>11</v>
      </c>
      <c r="D1" s="11" t="s">
        <v>76</v>
      </c>
    </row>
    <row r="2" spans="3:4" ht="26.25">
      <c r="C2" s="9" t="s">
        <v>12</v>
      </c>
      <c r="D2" s="11">
        <v>1</v>
      </c>
    </row>
    <row r="3" spans="3:6" ht="15" customHeight="1">
      <c r="C3" s="41" t="s">
        <v>0</v>
      </c>
      <c r="D3" s="41" t="s">
        <v>60</v>
      </c>
      <c r="E3" s="40" t="s">
        <v>77</v>
      </c>
      <c r="F3" s="40"/>
    </row>
    <row r="4" spans="3:6" ht="15.75">
      <c r="C4" s="41"/>
      <c r="D4" s="41"/>
      <c r="E4" s="8" t="s">
        <v>6</v>
      </c>
      <c r="F4" s="8" t="s">
        <v>7</v>
      </c>
    </row>
    <row r="5" spans="3:6" ht="15.75">
      <c r="C5" s="12">
        <v>1</v>
      </c>
      <c r="D5" s="1">
        <v>2845</v>
      </c>
      <c r="E5" s="3">
        <v>1246</v>
      </c>
      <c r="F5" s="13">
        <f>E5/D5</f>
        <v>0.43796133567662565</v>
      </c>
    </row>
    <row r="6" spans="3:6" s="10" customFormat="1" ht="15.75">
      <c r="C6" s="12">
        <v>2</v>
      </c>
      <c r="D6" s="1">
        <v>3121</v>
      </c>
      <c r="E6" s="3">
        <v>3666</v>
      </c>
      <c r="F6" s="13">
        <f aca="true" t="shared" si="0" ref="F6:F11">E6/D6</f>
        <v>1.1746235181031721</v>
      </c>
    </row>
    <row r="7" spans="3:6" s="10" customFormat="1" ht="15.75">
      <c r="C7" s="12">
        <v>3</v>
      </c>
      <c r="D7" s="1">
        <v>3157</v>
      </c>
      <c r="E7" s="3">
        <v>816</v>
      </c>
      <c r="F7" s="13">
        <f t="shared" si="0"/>
        <v>0.25847323408299017</v>
      </c>
    </row>
    <row r="8" spans="3:6" s="10" customFormat="1" ht="15.75">
      <c r="C8" s="12">
        <v>4</v>
      </c>
      <c r="D8" s="1">
        <v>2974</v>
      </c>
      <c r="E8" s="3">
        <v>1953</v>
      </c>
      <c r="F8" s="13">
        <f t="shared" si="0"/>
        <v>0.6566913248150639</v>
      </c>
    </row>
    <row r="9" spans="3:6" s="10" customFormat="1" ht="15.75">
      <c r="C9" s="12">
        <v>5</v>
      </c>
      <c r="D9" s="1">
        <v>2858</v>
      </c>
      <c r="E9" s="3">
        <v>3958</v>
      </c>
      <c r="F9" s="58">
        <f t="shared" si="0"/>
        <v>1.3848845346396081</v>
      </c>
    </row>
    <row r="10" spans="3:6" s="10" customFormat="1" ht="15.75">
      <c r="C10" s="12">
        <v>6</v>
      </c>
      <c r="D10" s="1">
        <v>2859</v>
      </c>
      <c r="E10" s="3">
        <v>1046</v>
      </c>
      <c r="F10" s="13">
        <f t="shared" si="0"/>
        <v>0.3658621895767751</v>
      </c>
    </row>
    <row r="11" spans="3:6" s="10" customFormat="1" ht="15.75">
      <c r="C11" s="12">
        <v>7</v>
      </c>
      <c r="D11" s="1">
        <v>2973</v>
      </c>
      <c r="E11" s="3">
        <v>3498</v>
      </c>
      <c r="F11" s="58">
        <f t="shared" si="0"/>
        <v>1.1765893037336024</v>
      </c>
    </row>
    <row r="12" spans="3:6" s="10" customFormat="1" ht="15.75">
      <c r="C12" s="3" t="s">
        <v>2</v>
      </c>
      <c r="D12" s="3" t="s">
        <v>5</v>
      </c>
      <c r="E12" s="3">
        <v>2026</v>
      </c>
      <c r="F12" s="3" t="s">
        <v>5</v>
      </c>
    </row>
    <row r="13" spans="3:6" s="10" customFormat="1" ht="15.75">
      <c r="C13" s="3" t="s">
        <v>1</v>
      </c>
      <c r="D13" s="3" t="s">
        <v>5</v>
      </c>
      <c r="E13" s="3">
        <v>38</v>
      </c>
      <c r="F13" s="3" t="s">
        <v>5</v>
      </c>
    </row>
    <row r="14" spans="3:6" s="10" customFormat="1" ht="15.75">
      <c r="C14" s="3" t="s">
        <v>58</v>
      </c>
      <c r="D14" s="3" t="s">
        <v>5</v>
      </c>
      <c r="E14" s="3">
        <f>SUM(E5:E12)</f>
        <v>18209</v>
      </c>
      <c r="F14" s="3" t="s">
        <v>5</v>
      </c>
    </row>
    <row r="15" spans="3:6" s="10" customFormat="1" ht="78" customHeight="1">
      <c r="C15" s="59" t="s">
        <v>95</v>
      </c>
      <c r="D15" s="59"/>
      <c r="E15" s="59"/>
      <c r="F15" s="59"/>
    </row>
    <row r="16" spans="3:6" s="10" customFormat="1" ht="78" customHeight="1">
      <c r="C16" s="55" t="s">
        <v>10</v>
      </c>
      <c r="D16" s="55"/>
      <c r="E16" s="55"/>
      <c r="F16" s="55"/>
    </row>
    <row r="18" spans="2:32" ht="15.75">
      <c r="B18" s="10"/>
      <c r="C18" s="10"/>
      <c r="D18" s="10"/>
      <c r="E18" s="10"/>
      <c r="F18" s="10"/>
      <c r="AB18" s="5"/>
      <c r="AC18" s="5"/>
      <c r="AD18" s="5"/>
      <c r="AE18" s="5"/>
      <c r="AF18" s="5"/>
    </row>
    <row r="19" spans="2:32" ht="15.75">
      <c r="B19" s="10"/>
      <c r="C19" s="10"/>
      <c r="D19" s="10"/>
      <c r="E19" s="10"/>
      <c r="F19" s="10"/>
      <c r="AB19" s="5"/>
      <c r="AC19" s="5"/>
      <c r="AD19" s="5"/>
      <c r="AE19" s="5"/>
      <c r="AF19" s="5"/>
    </row>
    <row r="20" spans="2:32" ht="15.75">
      <c r="B20" s="10"/>
      <c r="C20" s="10"/>
      <c r="D20" s="10"/>
      <c r="E20" s="10"/>
      <c r="F20" s="10"/>
      <c r="AB20" s="5"/>
      <c r="AC20" s="5"/>
      <c r="AD20" s="5"/>
      <c r="AE20" s="5"/>
      <c r="AF20" s="5"/>
    </row>
    <row r="21" spans="2:32" ht="15.75">
      <c r="B21" s="10"/>
      <c r="C21" s="10"/>
      <c r="D21" s="10"/>
      <c r="E21" s="10"/>
      <c r="F21" s="10"/>
      <c r="AB21" s="5"/>
      <c r="AC21" s="5"/>
      <c r="AD21" s="5"/>
      <c r="AE21" s="5"/>
      <c r="AF21" s="5"/>
    </row>
    <row r="22" spans="2:32" ht="15.75">
      <c r="B22" s="10"/>
      <c r="C22" s="10"/>
      <c r="D22" s="10"/>
      <c r="E22" s="10"/>
      <c r="F22" s="10"/>
      <c r="AB22" s="5"/>
      <c r="AC22" s="5"/>
      <c r="AD22" s="5"/>
      <c r="AE22" s="5"/>
      <c r="AF22" s="5"/>
    </row>
    <row r="23" spans="2:32" ht="15.75">
      <c r="B23" s="10"/>
      <c r="C23" s="10"/>
      <c r="D23" s="10"/>
      <c r="E23" s="10"/>
      <c r="F23" s="10"/>
      <c r="AB23" s="5"/>
      <c r="AC23" s="5"/>
      <c r="AD23" s="5"/>
      <c r="AE23" s="5"/>
      <c r="AF23" s="5"/>
    </row>
    <row r="24" spans="2:32" ht="15.75">
      <c r="B24" s="10"/>
      <c r="C24" s="10"/>
      <c r="D24" s="10"/>
      <c r="E24" s="10"/>
      <c r="F24" s="10"/>
      <c r="AB24" s="5"/>
      <c r="AC24" s="5"/>
      <c r="AD24" s="5"/>
      <c r="AE24" s="5"/>
      <c r="AF24" s="5"/>
    </row>
    <row r="25" spans="2:32" ht="15.75">
      <c r="B25" s="10"/>
      <c r="C25" s="10"/>
      <c r="D25" s="10"/>
      <c r="E25" s="10"/>
      <c r="F25" s="10"/>
      <c r="AB25" s="5"/>
      <c r="AC25" s="5"/>
      <c r="AD25" s="5"/>
      <c r="AE25" s="5"/>
      <c r="AF25" s="5"/>
    </row>
    <row r="26" spans="2:32" ht="15.75">
      <c r="B26" s="10"/>
      <c r="C26" s="10"/>
      <c r="D26" s="10"/>
      <c r="E26" s="10"/>
      <c r="F26" s="10"/>
      <c r="AB26" s="5"/>
      <c r="AC26" s="5"/>
      <c r="AD26" s="5"/>
      <c r="AE26" s="5"/>
      <c r="AF26" s="5"/>
    </row>
    <row r="27" spans="2:32" ht="15.75">
      <c r="B27" s="10"/>
      <c r="C27" s="10"/>
      <c r="D27" s="10"/>
      <c r="E27" s="10"/>
      <c r="F27" s="10"/>
      <c r="AB27" s="5"/>
      <c r="AC27" s="5"/>
      <c r="AD27" s="5"/>
      <c r="AE27" s="5"/>
      <c r="AF27" s="5"/>
    </row>
    <row r="28" spans="2:32" ht="15.75">
      <c r="B28" s="10"/>
      <c r="C28" s="10"/>
      <c r="D28" s="10"/>
      <c r="E28" s="10"/>
      <c r="F28" s="10"/>
      <c r="AB28" s="5"/>
      <c r="AC28" s="5"/>
      <c r="AD28" s="5"/>
      <c r="AE28" s="5"/>
      <c r="AF28" s="5"/>
    </row>
    <row r="29" spans="2:32" ht="15.75">
      <c r="B29" s="10"/>
      <c r="C29" s="10"/>
      <c r="D29" s="10"/>
      <c r="E29" s="10"/>
      <c r="F29" s="10"/>
      <c r="AB29" s="5"/>
      <c r="AC29" s="5"/>
      <c r="AD29" s="5"/>
      <c r="AE29" s="5"/>
      <c r="AF29" s="5"/>
    </row>
  </sheetData>
  <mergeCells count="5">
    <mergeCell ref="C3:C4"/>
    <mergeCell ref="D3:D4"/>
    <mergeCell ref="E3:F3"/>
    <mergeCell ref="C15:F15"/>
    <mergeCell ref="C16:F16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7"/>
  <sheetViews>
    <sheetView workbookViewId="0" topLeftCell="A1">
      <selection activeCell="I15" sqref="I15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16384" width="10.75390625" style="5" customWidth="1"/>
  </cols>
  <sheetData>
    <row r="1" spans="3:7" ht="26.25">
      <c r="C1" s="9" t="s">
        <v>11</v>
      </c>
      <c r="D1" s="11" t="s">
        <v>52</v>
      </c>
      <c r="G1" s="10"/>
    </row>
    <row r="2" spans="3:7" ht="26.25">
      <c r="C2" s="9" t="s">
        <v>12</v>
      </c>
      <c r="D2" s="11">
        <v>1</v>
      </c>
      <c r="G2" s="10"/>
    </row>
    <row r="3" spans="3:7" ht="15.75">
      <c r="C3" s="41" t="s">
        <v>0</v>
      </c>
      <c r="D3" s="41" t="s">
        <v>34</v>
      </c>
      <c r="E3" s="40" t="s">
        <v>53</v>
      </c>
      <c r="F3" s="40"/>
      <c r="G3" s="10"/>
    </row>
    <row r="4" spans="3:7" ht="28.8">
      <c r="C4" s="41"/>
      <c r="D4" s="41"/>
      <c r="E4" s="8" t="s">
        <v>6</v>
      </c>
      <c r="F4" s="8" t="s">
        <v>7</v>
      </c>
      <c r="G4" s="10"/>
    </row>
    <row r="5" spans="3:7" ht="15.75">
      <c r="C5" s="3">
        <v>1</v>
      </c>
      <c r="D5" s="3">
        <v>2789</v>
      </c>
      <c r="E5" s="3">
        <v>25</v>
      </c>
      <c r="F5" s="4">
        <f>E5/D5</f>
        <v>0.008963786303334529</v>
      </c>
      <c r="G5" s="10"/>
    </row>
    <row r="6" spans="3:7" ht="15.75">
      <c r="C6" s="3">
        <v>2</v>
      </c>
      <c r="D6" s="3">
        <v>3234</v>
      </c>
      <c r="E6" s="3">
        <v>79</v>
      </c>
      <c r="F6" s="4">
        <f aca="true" t="shared" si="0" ref="F6:F11">E6/D6</f>
        <v>0.02442795299938157</v>
      </c>
      <c r="G6" s="10"/>
    </row>
    <row r="7" spans="3:7" ht="15.75">
      <c r="C7" s="3">
        <v>3</v>
      </c>
      <c r="D7" s="3">
        <v>2935</v>
      </c>
      <c r="E7" s="3">
        <v>917</v>
      </c>
      <c r="F7" s="4">
        <f t="shared" si="0"/>
        <v>0.31243611584327086</v>
      </c>
      <c r="G7" s="10"/>
    </row>
    <row r="8" spans="3:7" ht="15.75">
      <c r="C8" s="3">
        <v>4</v>
      </c>
      <c r="D8" s="3">
        <v>2820</v>
      </c>
      <c r="E8" s="3">
        <v>301</v>
      </c>
      <c r="F8" s="4">
        <f t="shared" si="0"/>
        <v>0.10673758865248227</v>
      </c>
      <c r="G8" s="10"/>
    </row>
    <row r="9" spans="3:7" ht="15.75">
      <c r="C9" s="3">
        <v>5</v>
      </c>
      <c r="D9" s="3">
        <v>2878</v>
      </c>
      <c r="E9" s="3">
        <v>1155</v>
      </c>
      <c r="F9" s="4">
        <f t="shared" si="0"/>
        <v>0.401320361362057</v>
      </c>
      <c r="G9" s="10"/>
    </row>
    <row r="10" spans="3:7" ht="15.75">
      <c r="C10" s="3">
        <v>6</v>
      </c>
      <c r="D10" s="3">
        <v>3128</v>
      </c>
      <c r="E10" s="3">
        <v>28</v>
      </c>
      <c r="F10" s="4">
        <f t="shared" si="0"/>
        <v>0.008951406649616368</v>
      </c>
      <c r="G10" s="10"/>
    </row>
    <row r="11" spans="3:7" ht="15.75">
      <c r="C11" s="3">
        <v>7</v>
      </c>
      <c r="D11" s="3">
        <v>2618</v>
      </c>
      <c r="E11" s="3">
        <v>30</v>
      </c>
      <c r="F11" s="4">
        <f t="shared" si="0"/>
        <v>0.01145912910618793</v>
      </c>
      <c r="G11" s="10"/>
    </row>
    <row r="12" spans="3:7" ht="15.75">
      <c r="C12" s="3" t="s">
        <v>2</v>
      </c>
      <c r="D12" s="3" t="s">
        <v>5</v>
      </c>
      <c r="E12" s="3">
        <v>412</v>
      </c>
      <c r="F12" s="3" t="s">
        <v>5</v>
      </c>
      <c r="G12" s="10"/>
    </row>
    <row r="13" spans="3:7" ht="15.75">
      <c r="C13" s="3" t="s">
        <v>1</v>
      </c>
      <c r="D13" s="3" t="s">
        <v>5</v>
      </c>
      <c r="E13" s="3">
        <v>1</v>
      </c>
      <c r="F13" s="3" t="s">
        <v>5</v>
      </c>
      <c r="G13" s="10"/>
    </row>
    <row r="14" spans="3:7" ht="15.75">
      <c r="C14" s="3" t="s">
        <v>58</v>
      </c>
      <c r="D14" s="3" t="s">
        <v>5</v>
      </c>
      <c r="E14" s="3">
        <f>SUM(E5:E12)</f>
        <v>2947</v>
      </c>
      <c r="F14" s="4" t="s">
        <v>5</v>
      </c>
      <c r="G14" s="10"/>
    </row>
    <row r="15" spans="3:7" ht="103.2" customHeight="1">
      <c r="C15" s="39" t="s">
        <v>94</v>
      </c>
      <c r="D15" s="39"/>
      <c r="E15" s="39"/>
      <c r="F15" s="39"/>
      <c r="G15" s="10"/>
    </row>
    <row r="16" spans="3:7" ht="103.05" customHeight="1">
      <c r="C16" s="39" t="s">
        <v>10</v>
      </c>
      <c r="D16" s="39"/>
      <c r="E16" s="39"/>
      <c r="F16" s="39"/>
      <c r="G16" s="10"/>
    </row>
    <row r="17" ht="15.75">
      <c r="G17" s="10"/>
    </row>
  </sheetData>
  <mergeCells count="5">
    <mergeCell ref="C3:C4"/>
    <mergeCell ref="D3:D4"/>
    <mergeCell ref="E3:F3"/>
    <mergeCell ref="C15:F15"/>
    <mergeCell ref="C16:F16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27"/>
  <sheetViews>
    <sheetView workbookViewId="0" topLeftCell="A1">
      <selection activeCell="C14" sqref="C14:J14"/>
    </sheetView>
  </sheetViews>
  <sheetFormatPr defaultColWidth="10.75390625" defaultRowHeight="15.75"/>
  <cols>
    <col min="1" max="2" width="10.75390625" style="5" customWidth="1"/>
    <col min="3" max="3" width="17.25390625" style="5" customWidth="1"/>
    <col min="4" max="4" width="10.75390625" style="5" customWidth="1"/>
    <col min="5" max="5" width="15.50390625" style="5" customWidth="1"/>
    <col min="6" max="6" width="17.00390625" style="5" customWidth="1"/>
    <col min="7" max="7" width="17.25390625" style="5" customWidth="1"/>
    <col min="8" max="8" width="16.75390625" style="5" customWidth="1"/>
    <col min="9" max="9" width="15.25390625" style="10" customWidth="1"/>
    <col min="10" max="10" width="16.50390625" style="10" customWidth="1"/>
    <col min="11" max="27" width="10.75390625" style="10" customWidth="1"/>
    <col min="28" max="16384" width="10.75390625" style="5" customWidth="1"/>
  </cols>
  <sheetData>
    <row r="1" spans="3:4" ht="26.25">
      <c r="C1" s="9" t="s">
        <v>11</v>
      </c>
      <c r="D1" s="11" t="s">
        <v>78</v>
      </c>
    </row>
    <row r="2" spans="3:4" ht="26.25">
      <c r="C2" s="9" t="s">
        <v>12</v>
      </c>
      <c r="D2" s="11">
        <v>3</v>
      </c>
    </row>
    <row r="3" spans="3:10" ht="19.05" customHeight="1">
      <c r="C3" s="41" t="s">
        <v>0</v>
      </c>
      <c r="D3" s="41" t="s">
        <v>60</v>
      </c>
      <c r="E3" s="40" t="s">
        <v>79</v>
      </c>
      <c r="F3" s="40"/>
      <c r="G3" s="42" t="s">
        <v>80</v>
      </c>
      <c r="H3" s="42"/>
      <c r="I3" s="40" t="s">
        <v>81</v>
      </c>
      <c r="J3" s="40"/>
    </row>
    <row r="4" spans="3:10" ht="30" customHeight="1">
      <c r="C4" s="41"/>
      <c r="D4" s="41"/>
      <c r="E4" s="33" t="s">
        <v>6</v>
      </c>
      <c r="F4" s="33" t="s">
        <v>7</v>
      </c>
      <c r="G4" s="34" t="s">
        <v>6</v>
      </c>
      <c r="H4" s="34" t="s">
        <v>7</v>
      </c>
      <c r="I4" s="33" t="s">
        <v>6</v>
      </c>
      <c r="J4" s="33" t="s">
        <v>7</v>
      </c>
    </row>
    <row r="5" spans="3:10" ht="16.05" customHeight="1">
      <c r="C5" s="27">
        <v>1</v>
      </c>
      <c r="D5" s="1">
        <v>2406</v>
      </c>
      <c r="E5" s="3">
        <v>21</v>
      </c>
      <c r="F5" s="13">
        <f>E5/D5</f>
        <v>0.008728179551122194</v>
      </c>
      <c r="G5" s="3">
        <v>3</v>
      </c>
      <c r="H5" s="13">
        <f>G5/D5</f>
        <v>0.0012468827930174563</v>
      </c>
      <c r="I5" s="3">
        <v>3</v>
      </c>
      <c r="J5" s="13">
        <f>I5/D5</f>
        <v>0.0012468827930174563</v>
      </c>
    </row>
    <row r="6" spans="3:10" ht="16.05" customHeight="1">
      <c r="C6" s="27">
        <v>2</v>
      </c>
      <c r="D6" s="1">
        <v>2961</v>
      </c>
      <c r="E6" s="3">
        <v>24</v>
      </c>
      <c r="F6" s="13">
        <f aca="true" t="shared" si="0" ref="F6:F10">E6/D6</f>
        <v>0.008105369807497468</v>
      </c>
      <c r="G6" s="3">
        <v>9</v>
      </c>
      <c r="H6" s="13">
        <f aca="true" t="shared" si="1" ref="H6:H10">G6/D6</f>
        <v>0.00303951367781155</v>
      </c>
      <c r="I6" s="3">
        <v>1</v>
      </c>
      <c r="J6" s="13">
        <f aca="true" t="shared" si="2" ref="J6:J10">I6/D6</f>
        <v>0.00033772374197906115</v>
      </c>
    </row>
    <row r="7" spans="3:10" ht="16.05" customHeight="1">
      <c r="C7" s="27">
        <v>3</v>
      </c>
      <c r="D7" s="1">
        <v>2365</v>
      </c>
      <c r="E7" s="3">
        <v>13</v>
      </c>
      <c r="F7" s="13">
        <f t="shared" si="0"/>
        <v>0.0054968287526427064</v>
      </c>
      <c r="G7" s="3">
        <v>5</v>
      </c>
      <c r="H7" s="13">
        <f t="shared" si="1"/>
        <v>0.0021141649048625794</v>
      </c>
      <c r="I7" s="3">
        <v>1</v>
      </c>
      <c r="J7" s="13">
        <f t="shared" si="2"/>
        <v>0.00042283298097251583</v>
      </c>
    </row>
    <row r="8" spans="3:10" ht="16.05" customHeight="1">
      <c r="C8" s="27">
        <v>4</v>
      </c>
      <c r="D8" s="1">
        <v>3061</v>
      </c>
      <c r="E8" s="3">
        <v>99</v>
      </c>
      <c r="F8" s="13">
        <f t="shared" si="0"/>
        <v>0.03234237177393009</v>
      </c>
      <c r="G8" s="3">
        <v>152</v>
      </c>
      <c r="H8" s="13">
        <f t="shared" si="1"/>
        <v>0.049656974844821955</v>
      </c>
      <c r="I8" s="3">
        <v>7</v>
      </c>
      <c r="J8" s="13">
        <f t="shared" si="2"/>
        <v>0.0022868343678536427</v>
      </c>
    </row>
    <row r="9" spans="3:10" ht="16.05" customHeight="1">
      <c r="C9" s="27">
        <v>5</v>
      </c>
      <c r="D9" s="1">
        <v>2883</v>
      </c>
      <c r="E9" s="3">
        <v>22</v>
      </c>
      <c r="F9" s="13">
        <f t="shared" si="0"/>
        <v>0.007630939993062782</v>
      </c>
      <c r="G9" s="3">
        <v>26</v>
      </c>
      <c r="H9" s="13">
        <f t="shared" si="1"/>
        <v>0.009018383628165106</v>
      </c>
      <c r="I9" s="3">
        <v>9</v>
      </c>
      <c r="J9" s="13">
        <f t="shared" si="2"/>
        <v>0.003121748178980229</v>
      </c>
    </row>
    <row r="10" spans="3:10" ht="16.05" customHeight="1">
      <c r="C10" s="27">
        <v>6</v>
      </c>
      <c r="D10" s="1">
        <v>2900</v>
      </c>
      <c r="E10" s="3">
        <v>76</v>
      </c>
      <c r="F10" s="13">
        <f t="shared" si="0"/>
        <v>0.02620689655172414</v>
      </c>
      <c r="G10" s="3">
        <v>54</v>
      </c>
      <c r="H10" s="13">
        <f t="shared" si="1"/>
        <v>0.018620689655172412</v>
      </c>
      <c r="I10" s="3">
        <v>6</v>
      </c>
      <c r="J10" s="13">
        <f t="shared" si="2"/>
        <v>0.0020689655172413794</v>
      </c>
    </row>
    <row r="11" spans="3:10" s="10" customFormat="1" ht="16.05" customHeight="1">
      <c r="C11" s="3" t="s">
        <v>2</v>
      </c>
      <c r="D11" s="3" t="s">
        <v>5</v>
      </c>
      <c r="E11" s="3">
        <v>92</v>
      </c>
      <c r="F11" s="3" t="s">
        <v>5</v>
      </c>
      <c r="G11" s="3">
        <v>39</v>
      </c>
      <c r="H11" s="3" t="s">
        <v>5</v>
      </c>
      <c r="I11" s="3">
        <v>14</v>
      </c>
      <c r="J11" s="3" t="s">
        <v>5</v>
      </c>
    </row>
    <row r="12" spans="3:10" s="10" customFormat="1" ht="16.05" customHeight="1">
      <c r="C12" s="3" t="s">
        <v>1</v>
      </c>
      <c r="D12" s="3" t="s">
        <v>5</v>
      </c>
      <c r="E12" s="3">
        <v>0</v>
      </c>
      <c r="F12" s="3" t="s">
        <v>5</v>
      </c>
      <c r="G12" s="3">
        <v>0</v>
      </c>
      <c r="H12" s="3" t="s">
        <v>5</v>
      </c>
      <c r="I12" s="3">
        <v>0</v>
      </c>
      <c r="J12" s="3" t="s">
        <v>5</v>
      </c>
    </row>
    <row r="13" spans="3:10" ht="15.75">
      <c r="C13" s="3" t="s">
        <v>58</v>
      </c>
      <c r="D13" s="3" t="s">
        <v>5</v>
      </c>
      <c r="E13" s="3">
        <f>SUM(E5:E11)</f>
        <v>347</v>
      </c>
      <c r="F13" s="3" t="s">
        <v>5</v>
      </c>
      <c r="G13" s="3">
        <f>SUM(G5:G11)</f>
        <v>288</v>
      </c>
      <c r="H13" s="3" t="s">
        <v>5</v>
      </c>
      <c r="I13" s="3">
        <f>SUM(I5:I11)</f>
        <v>41</v>
      </c>
      <c r="J13" s="3" t="s">
        <v>5</v>
      </c>
    </row>
    <row r="14" spans="3:10" s="10" customFormat="1" ht="88.95" customHeight="1">
      <c r="C14" s="51" t="s">
        <v>92</v>
      </c>
      <c r="D14" s="52"/>
      <c r="E14" s="52"/>
      <c r="F14" s="52"/>
      <c r="G14" s="52"/>
      <c r="H14" s="52"/>
      <c r="I14" s="52"/>
      <c r="J14" s="52"/>
    </row>
    <row r="15" spans="3:10" s="10" customFormat="1" ht="70.05" customHeight="1">
      <c r="C15" s="49" t="s">
        <v>10</v>
      </c>
      <c r="D15" s="50"/>
      <c r="E15" s="50"/>
      <c r="F15" s="50"/>
      <c r="G15" s="50"/>
      <c r="H15" s="50"/>
      <c r="I15" s="50"/>
      <c r="J15" s="50"/>
    </row>
    <row r="17" spans="3:27" ht="15.75">
      <c r="C17" s="10"/>
      <c r="D17" s="10"/>
      <c r="E17" s="10"/>
      <c r="F17" s="10"/>
      <c r="G17" s="10"/>
      <c r="H17" s="1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3:27" ht="15.75">
      <c r="C18" s="10"/>
      <c r="D18" s="10"/>
      <c r="E18" s="10"/>
      <c r="F18" s="10"/>
      <c r="G18" s="10"/>
      <c r="H18" s="1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3:27" ht="15.75">
      <c r="C19" s="10"/>
      <c r="D19" s="10"/>
      <c r="E19" s="10"/>
      <c r="F19" s="10"/>
      <c r="G19" s="10"/>
      <c r="H19" s="1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3:27" ht="15.75">
      <c r="C20" s="10"/>
      <c r="D20" s="10"/>
      <c r="E20" s="10"/>
      <c r="F20" s="10"/>
      <c r="G20" s="10"/>
      <c r="H20" s="1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3:27" ht="15.75">
      <c r="C21" s="10"/>
      <c r="D21" s="10"/>
      <c r="E21" s="10"/>
      <c r="F21" s="10"/>
      <c r="G21" s="10"/>
      <c r="H21" s="1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3:27" ht="15.75">
      <c r="C22" s="10"/>
      <c r="D22" s="10"/>
      <c r="E22" s="10"/>
      <c r="F22" s="10"/>
      <c r="G22" s="10"/>
      <c r="H22" s="1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3:27" ht="15.75">
      <c r="C23" s="10"/>
      <c r="D23" s="10"/>
      <c r="E23" s="10"/>
      <c r="F23" s="10"/>
      <c r="G23" s="10"/>
      <c r="H23" s="1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3:27" ht="15.75">
      <c r="C24" s="10"/>
      <c r="D24" s="10"/>
      <c r="E24" s="10"/>
      <c r="F24" s="10"/>
      <c r="G24" s="10"/>
      <c r="H24" s="1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3:27" ht="15.75">
      <c r="C25" s="10"/>
      <c r="D25" s="10"/>
      <c r="E25" s="10"/>
      <c r="F25" s="10"/>
      <c r="G25" s="10"/>
      <c r="H25" s="1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3:27" ht="15.75">
      <c r="C26" s="10"/>
      <c r="D26" s="10"/>
      <c r="E26" s="10"/>
      <c r="F26" s="10"/>
      <c r="G26" s="10"/>
      <c r="H26" s="10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3:27" ht="15.75">
      <c r="C27" s="10"/>
      <c r="D27" s="10"/>
      <c r="E27" s="10"/>
      <c r="F27" s="10"/>
      <c r="G27" s="10"/>
      <c r="H27" s="1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</sheetData>
  <mergeCells count="7">
    <mergeCell ref="C15:J15"/>
    <mergeCell ref="C3:C4"/>
    <mergeCell ref="D3:D4"/>
    <mergeCell ref="E3:F3"/>
    <mergeCell ref="G3:H3"/>
    <mergeCell ref="I3:J3"/>
    <mergeCell ref="C14:J14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H18" sqref="H18"/>
    </sheetView>
  </sheetViews>
  <sheetFormatPr defaultColWidth="11.00390625" defaultRowHeight="15.75"/>
  <cols>
    <col min="3" max="3" width="16.50390625" style="0" customWidth="1"/>
    <col min="5" max="6" width="19.50390625" style="0" customWidth="1"/>
    <col min="7" max="29" width="10.75390625" style="5" customWidth="1"/>
  </cols>
  <sheetData>
    <row r="1" spans="1:7" ht="26.25">
      <c r="A1" s="5"/>
      <c r="B1" s="5"/>
      <c r="C1" s="9" t="s">
        <v>11</v>
      </c>
      <c r="D1" s="11" t="s">
        <v>54</v>
      </c>
      <c r="E1" s="5"/>
      <c r="F1" s="5"/>
      <c r="G1" s="10"/>
    </row>
    <row r="2" spans="1:7" ht="26.25">
      <c r="A2" s="5"/>
      <c r="B2" s="5"/>
      <c r="C2" s="9" t="s">
        <v>12</v>
      </c>
      <c r="D2" s="11">
        <v>1</v>
      </c>
      <c r="E2" s="5"/>
      <c r="F2" s="5"/>
      <c r="G2" s="10"/>
    </row>
    <row r="3" spans="1:7" ht="15.75">
      <c r="A3" s="5"/>
      <c r="B3" s="5"/>
      <c r="C3" s="41" t="s">
        <v>0</v>
      </c>
      <c r="D3" s="41" t="s">
        <v>34</v>
      </c>
      <c r="E3" s="40" t="s">
        <v>55</v>
      </c>
      <c r="F3" s="40"/>
      <c r="G3" s="10"/>
    </row>
    <row r="4" spans="1:7" ht="28.8">
      <c r="A4" s="5"/>
      <c r="B4" s="5"/>
      <c r="C4" s="41"/>
      <c r="D4" s="41"/>
      <c r="E4" s="8" t="s">
        <v>6</v>
      </c>
      <c r="F4" s="8" t="s">
        <v>7</v>
      </c>
      <c r="G4" s="10"/>
    </row>
    <row r="5" spans="1:7" ht="15.75">
      <c r="A5" s="5"/>
      <c r="B5" s="5"/>
      <c r="C5" s="3">
        <v>1</v>
      </c>
      <c r="D5" s="3">
        <v>2998</v>
      </c>
      <c r="E5" s="3">
        <v>3</v>
      </c>
      <c r="F5" s="4">
        <f>E5/D5</f>
        <v>0.0010006671114076052</v>
      </c>
      <c r="G5" s="10"/>
    </row>
    <row r="6" spans="1:7" ht="15.75">
      <c r="A6" s="5"/>
      <c r="B6" s="5"/>
      <c r="C6" s="3">
        <v>2</v>
      </c>
      <c r="D6" s="3">
        <v>2737</v>
      </c>
      <c r="E6" s="3">
        <v>9</v>
      </c>
      <c r="F6" s="4">
        <f aca="true" t="shared" si="0" ref="F6:F13">E6/D6</f>
        <v>0.003288271830471319</v>
      </c>
      <c r="G6" s="10"/>
    </row>
    <row r="7" spans="1:7" ht="15.75">
      <c r="A7" s="5"/>
      <c r="B7" s="5"/>
      <c r="C7" s="3">
        <v>3</v>
      </c>
      <c r="D7" s="3">
        <v>2853</v>
      </c>
      <c r="E7" s="3">
        <v>9</v>
      </c>
      <c r="F7" s="4">
        <f t="shared" si="0"/>
        <v>0.0031545741324921135</v>
      </c>
      <c r="G7" s="10"/>
    </row>
    <row r="8" spans="1:7" ht="15.75">
      <c r="A8" s="5"/>
      <c r="B8" s="5"/>
      <c r="C8" s="3">
        <v>4</v>
      </c>
      <c r="D8" s="3">
        <v>2899</v>
      </c>
      <c r="E8" s="3">
        <v>9</v>
      </c>
      <c r="F8" s="4">
        <f t="shared" si="0"/>
        <v>0.003104518799586064</v>
      </c>
      <c r="G8" s="10"/>
    </row>
    <row r="9" spans="1:7" ht="15.75">
      <c r="A9" s="5"/>
      <c r="B9" s="5"/>
      <c r="C9" s="3">
        <v>5</v>
      </c>
      <c r="D9" s="3">
        <v>2929</v>
      </c>
      <c r="E9" s="3">
        <v>1382</v>
      </c>
      <c r="F9" s="4">
        <f t="shared" si="0"/>
        <v>0.4718333902355753</v>
      </c>
      <c r="G9" s="10"/>
    </row>
    <row r="10" spans="1:7" ht="15.75">
      <c r="A10" s="5"/>
      <c r="B10" s="5"/>
      <c r="C10" s="3">
        <v>6</v>
      </c>
      <c r="D10" s="3">
        <v>2740</v>
      </c>
      <c r="E10" s="3">
        <v>249</v>
      </c>
      <c r="F10" s="4">
        <f t="shared" si="0"/>
        <v>0.09087591240875913</v>
      </c>
      <c r="G10" s="10"/>
    </row>
    <row r="11" spans="1:7" ht="15.75">
      <c r="A11" s="5"/>
      <c r="B11" s="5"/>
      <c r="C11" s="3">
        <v>7</v>
      </c>
      <c r="D11" s="3">
        <v>2759</v>
      </c>
      <c r="E11" s="3">
        <v>3</v>
      </c>
      <c r="F11" s="4">
        <f t="shared" si="0"/>
        <v>0.0010873504893077202</v>
      </c>
      <c r="G11" s="10"/>
    </row>
    <row r="12" spans="1:7" ht="15.75">
      <c r="A12" s="5"/>
      <c r="B12" s="5"/>
      <c r="C12" s="3">
        <v>8</v>
      </c>
      <c r="D12" s="3">
        <v>2911</v>
      </c>
      <c r="E12" s="3">
        <v>5</v>
      </c>
      <c r="F12" s="4">
        <f t="shared" si="0"/>
        <v>0.0017176228100309172</v>
      </c>
      <c r="G12" s="10"/>
    </row>
    <row r="13" spans="1:7" ht="15.75">
      <c r="A13" s="5"/>
      <c r="B13" s="5"/>
      <c r="C13" s="3">
        <v>9</v>
      </c>
      <c r="D13" s="3">
        <v>2732</v>
      </c>
      <c r="E13" s="3">
        <v>6</v>
      </c>
      <c r="F13" s="4">
        <f t="shared" si="0"/>
        <v>0.0021961932650073207</v>
      </c>
      <c r="G13" s="10"/>
    </row>
    <row r="14" spans="1:7" ht="15.75">
      <c r="A14" s="5"/>
      <c r="B14" s="5"/>
      <c r="C14" s="3" t="s">
        <v>2</v>
      </c>
      <c r="D14" s="3" t="s">
        <v>5</v>
      </c>
      <c r="E14" s="3">
        <v>3426</v>
      </c>
      <c r="F14" s="3" t="s">
        <v>5</v>
      </c>
      <c r="G14" s="10"/>
    </row>
    <row r="15" spans="1:7" ht="15.75">
      <c r="A15" s="5"/>
      <c r="B15" s="5"/>
      <c r="C15" s="3" t="s">
        <v>44</v>
      </c>
      <c r="D15" s="3" t="s">
        <v>5</v>
      </c>
      <c r="E15" s="3">
        <v>1</v>
      </c>
      <c r="F15" s="3" t="s">
        <v>5</v>
      </c>
      <c r="G15" s="10"/>
    </row>
    <row r="16" spans="1:7" ht="15.75">
      <c r="A16" s="5"/>
      <c r="B16" s="5"/>
      <c r="C16" s="3" t="s">
        <v>1</v>
      </c>
      <c r="D16" s="3" t="s">
        <v>5</v>
      </c>
      <c r="E16" s="3">
        <v>0</v>
      </c>
      <c r="F16" s="3" t="s">
        <v>5</v>
      </c>
      <c r="G16" s="10"/>
    </row>
    <row r="17" spans="1:7" ht="15.75">
      <c r="A17" s="5"/>
      <c r="B17" s="5"/>
      <c r="C17" s="3" t="s">
        <v>58</v>
      </c>
      <c r="D17" s="3" t="s">
        <v>5</v>
      </c>
      <c r="E17" s="3">
        <f>SUM(E5:E16)</f>
        <v>5102</v>
      </c>
      <c r="F17" s="4" t="s">
        <v>5</v>
      </c>
      <c r="G17" s="10"/>
    </row>
    <row r="18" spans="1:7" ht="115.05" customHeight="1">
      <c r="A18" s="5"/>
      <c r="B18" s="5"/>
      <c r="C18" s="39" t="s">
        <v>94</v>
      </c>
      <c r="D18" s="39"/>
      <c r="E18" s="39"/>
      <c r="F18" s="39"/>
      <c r="G18" s="10"/>
    </row>
    <row r="19" spans="1:7" ht="111" customHeight="1">
      <c r="A19" s="5"/>
      <c r="B19" s="5"/>
      <c r="C19" s="39" t="s">
        <v>10</v>
      </c>
      <c r="D19" s="39"/>
      <c r="E19" s="39"/>
      <c r="F19" s="39"/>
      <c r="G19" s="10"/>
    </row>
    <row r="20" spans="1:7" ht="15.75">
      <c r="A20" s="5"/>
      <c r="B20" s="5"/>
      <c r="C20" s="5"/>
      <c r="D20" s="5"/>
      <c r="E20" s="5"/>
      <c r="F20" s="5"/>
      <c r="G20" s="10"/>
    </row>
    <row r="21" spans="1:6" ht="15.75">
      <c r="A21" s="5"/>
      <c r="B21" s="5"/>
      <c r="C21" s="5"/>
      <c r="D21" s="5"/>
      <c r="E21" s="5"/>
      <c r="F21" s="5"/>
    </row>
    <row r="22" spans="1:6" ht="15.75">
      <c r="A22" s="5"/>
      <c r="B22" s="5"/>
      <c r="C22" s="5"/>
      <c r="D22" s="5"/>
      <c r="E22" s="5"/>
      <c r="F22" s="5"/>
    </row>
    <row r="23" s="5" customFormat="1" ht="15.75"/>
    <row r="24" s="5" customFormat="1" ht="15.75"/>
    <row r="25" s="5" customFormat="1" ht="15.75"/>
    <row r="26" s="5" customFormat="1" ht="15.75"/>
    <row r="27" s="5" customFormat="1" ht="15.75"/>
    <row r="28" s="5" customFormat="1" ht="15.75"/>
    <row r="29" s="5" customFormat="1" ht="15.75"/>
    <row r="30" s="5" customFormat="1" ht="15.75"/>
    <row r="31" s="5" customFormat="1" ht="15.75"/>
    <row r="32" s="5" customFormat="1" ht="15.75"/>
    <row r="33" s="5" customFormat="1" ht="15.75"/>
    <row r="34" s="5" customFormat="1" ht="15.75"/>
    <row r="35" s="5" customFormat="1" ht="15.75"/>
    <row r="36" s="5" customFormat="1" ht="15.75"/>
    <row r="37" s="5" customFormat="1" ht="15.75"/>
    <row r="38" s="5" customFormat="1" ht="15.75"/>
    <row r="39" s="5" customFormat="1" ht="15.75"/>
    <row r="40" s="5" customFormat="1" ht="15.75"/>
    <row r="41" s="5" customFormat="1" ht="15.75"/>
    <row r="42" s="5" customFormat="1" ht="15.75"/>
    <row r="43" s="5" customFormat="1" ht="15.75"/>
    <row r="44" s="5" customFormat="1" ht="15.75"/>
    <row r="45" s="5" customFormat="1" ht="15.75"/>
    <row r="46" s="5" customFormat="1" ht="15.75"/>
    <row r="47" s="5" customFormat="1" ht="15.75"/>
    <row r="48" s="5" customFormat="1" ht="15.75"/>
    <row r="49" s="5" customFormat="1" ht="15.75"/>
    <row r="50" s="5" customFormat="1" ht="15.75"/>
    <row r="51" s="5" customFormat="1" ht="15.75"/>
    <row r="52" s="5" customFormat="1" ht="15.75"/>
    <row r="53" s="5" customFormat="1" ht="15.75"/>
    <row r="54" s="5" customFormat="1" ht="15.75"/>
    <row r="55" s="5" customFormat="1" ht="15.75"/>
    <row r="56" s="5" customFormat="1" ht="15.75"/>
    <row r="57" s="5" customFormat="1" ht="15.75"/>
    <row r="58" s="5" customFormat="1" ht="15.75"/>
    <row r="59" s="5" customFormat="1" ht="15.75"/>
    <row r="60" s="5" customFormat="1" ht="15.75"/>
    <row r="61" s="5" customFormat="1" ht="15.75"/>
    <row r="62" s="5" customFormat="1" ht="15.75"/>
    <row r="63" s="5" customFormat="1" ht="15.75"/>
    <row r="64" s="5" customFormat="1" ht="15.75"/>
    <row r="65" s="5" customFormat="1" ht="15.75"/>
    <row r="66" s="5" customFormat="1" ht="15.75"/>
    <row r="67" s="5" customFormat="1" ht="15.75"/>
    <row r="68" s="5" customFormat="1" ht="15.75"/>
    <row r="69" s="5" customFormat="1" ht="15.75"/>
    <row r="70" s="5" customFormat="1" ht="15.75"/>
    <row r="71" s="5" customFormat="1" ht="15.75"/>
    <row r="72" s="5" customFormat="1" ht="15.75"/>
    <row r="73" s="5" customFormat="1" ht="15.75"/>
    <row r="74" s="5" customFormat="1" ht="15.75"/>
    <row r="75" s="5" customFormat="1" ht="15.75"/>
    <row r="76" s="5" customFormat="1" ht="15.75"/>
    <row r="77" s="5" customFormat="1" ht="15.75"/>
    <row r="78" s="5" customFormat="1" ht="15.75"/>
    <row r="79" s="5" customFormat="1" ht="15.75"/>
    <row r="80" s="5" customFormat="1" ht="15.75"/>
    <row r="81" s="5" customFormat="1" ht="15.75"/>
    <row r="82" s="5" customFormat="1" ht="15.75"/>
    <row r="83" s="5" customFormat="1" ht="15.75"/>
    <row r="84" s="5" customFormat="1" ht="15.75"/>
    <row r="85" s="5" customFormat="1" ht="15.75"/>
    <row r="86" s="5" customFormat="1" ht="15.75"/>
    <row r="87" s="5" customFormat="1" ht="15.75"/>
    <row r="88" s="5" customFormat="1" ht="15.75"/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  <row r="199" s="5" customFormat="1" ht="15.75"/>
    <row r="200" s="5" customFormat="1" ht="15.75"/>
    <row r="201" s="5" customFormat="1" ht="15.75"/>
    <row r="202" s="5" customFormat="1" ht="15.75"/>
    <row r="203" s="5" customFormat="1" ht="15.75"/>
    <row r="204" s="5" customFormat="1" ht="15.75"/>
    <row r="205" s="5" customFormat="1" ht="15.75"/>
    <row r="206" s="5" customFormat="1" ht="15.75"/>
    <row r="207" s="5" customFormat="1" ht="15.75"/>
    <row r="208" s="5" customFormat="1" ht="15.75"/>
    <row r="209" s="5" customFormat="1" ht="15.75"/>
    <row r="210" s="5" customFormat="1" ht="15.75"/>
    <row r="211" s="5" customFormat="1" ht="15.75"/>
    <row r="212" s="5" customFormat="1" ht="15.75"/>
    <row r="213" s="5" customFormat="1" ht="15.75"/>
    <row r="214" s="5" customFormat="1" ht="15.75"/>
    <row r="215" s="5" customFormat="1" ht="15.75"/>
    <row r="216" s="5" customFormat="1" ht="15.75"/>
    <row r="217" s="5" customFormat="1" ht="15.75"/>
    <row r="218" s="5" customFormat="1" ht="15.75"/>
    <row r="219" s="5" customFormat="1" ht="15.75"/>
    <row r="220" s="5" customFormat="1" ht="15.75"/>
    <row r="221" s="5" customFormat="1" ht="15.75"/>
    <row r="222" s="5" customFormat="1" ht="15.75"/>
    <row r="223" s="5" customFormat="1" ht="15.75"/>
    <row r="224" s="5" customFormat="1" ht="15.75"/>
    <row r="225" s="5" customFormat="1" ht="15.75"/>
    <row r="226" s="5" customFormat="1" ht="15.75"/>
    <row r="227" s="5" customFormat="1" ht="15.75"/>
    <row r="228" s="5" customFormat="1" ht="15.75"/>
    <row r="229" s="5" customFormat="1" ht="15.75"/>
    <row r="230" s="5" customFormat="1" ht="15.75"/>
    <row r="231" s="5" customFormat="1" ht="15.75"/>
    <row r="232" s="5" customFormat="1" ht="15.75"/>
    <row r="233" s="5" customFormat="1" ht="15.75"/>
    <row r="234" s="5" customFormat="1" ht="15.75"/>
    <row r="235" s="5" customFormat="1" ht="15.75"/>
    <row r="236" s="5" customFormat="1" ht="15.75"/>
    <row r="237" s="5" customFormat="1" ht="15.75"/>
    <row r="238" s="5" customFormat="1" ht="15.75"/>
    <row r="239" s="5" customFormat="1" ht="15.75"/>
    <row r="240" s="5" customFormat="1" ht="15.75"/>
    <row r="241" s="5" customFormat="1" ht="15.75"/>
    <row r="242" s="5" customFormat="1" ht="15.75"/>
    <row r="243" s="5" customFormat="1" ht="15.75"/>
    <row r="244" s="5" customFormat="1" ht="15.75"/>
    <row r="245" s="5" customFormat="1" ht="15.75"/>
    <row r="246" s="5" customFormat="1" ht="15.75"/>
    <row r="247" s="5" customFormat="1" ht="15.75"/>
    <row r="248" s="5" customFormat="1" ht="15.75"/>
    <row r="249" s="5" customFormat="1" ht="15.75"/>
    <row r="250" s="5" customFormat="1" ht="15.75"/>
    <row r="251" s="5" customFormat="1" ht="15.75"/>
    <row r="252" s="5" customFormat="1" ht="15.75"/>
    <row r="253" s="5" customFormat="1" ht="15.75"/>
    <row r="254" s="5" customFormat="1" ht="15.75"/>
    <row r="255" s="5" customFormat="1" ht="15.75"/>
    <row r="256" s="5" customFormat="1" ht="15.75"/>
    <row r="257" s="5" customFormat="1" ht="15.75"/>
    <row r="258" s="5" customFormat="1" ht="15.75"/>
    <row r="259" s="5" customFormat="1" ht="15.75"/>
    <row r="260" s="5" customFormat="1" ht="15.75"/>
    <row r="261" s="5" customFormat="1" ht="15.75"/>
    <row r="262" s="5" customFormat="1" ht="15.75"/>
    <row r="263" s="5" customFormat="1" ht="15.75"/>
    <row r="264" s="5" customFormat="1" ht="15.75"/>
    <row r="265" s="5" customFormat="1" ht="15.75"/>
    <row r="266" s="5" customFormat="1" ht="15.75"/>
    <row r="267" s="5" customFormat="1" ht="15.75"/>
  </sheetData>
  <mergeCells count="5">
    <mergeCell ref="C3:C4"/>
    <mergeCell ref="D3:D4"/>
    <mergeCell ref="E3:F3"/>
    <mergeCell ref="C18:F18"/>
    <mergeCell ref="C19:F19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G14" sqref="G14"/>
    </sheetView>
  </sheetViews>
  <sheetFormatPr defaultColWidth="10.75390625" defaultRowHeight="15.75"/>
  <cols>
    <col min="1" max="2" width="10.75390625" style="5" customWidth="1"/>
    <col min="3" max="3" width="17.25390625" style="5" customWidth="1"/>
    <col min="4" max="4" width="10.75390625" style="5" customWidth="1"/>
    <col min="5" max="5" width="17.25390625" style="5" customWidth="1"/>
    <col min="6" max="6" width="19.50390625" style="5" customWidth="1"/>
    <col min="7" max="7" width="16.75390625" style="5" customWidth="1"/>
    <col min="8" max="8" width="17.75390625" style="5" customWidth="1"/>
    <col min="9" max="9" width="15.75390625" style="10" customWidth="1"/>
    <col min="10" max="10" width="19.50390625" style="10" customWidth="1"/>
    <col min="11" max="11" width="14.75390625" style="10" customWidth="1"/>
    <col min="12" max="12" width="21.75390625" style="10" customWidth="1"/>
    <col min="13" max="14" width="15.75390625" style="10" customWidth="1"/>
    <col min="15" max="33" width="10.75390625" style="10" customWidth="1"/>
    <col min="34" max="16384" width="10.75390625" style="5" customWidth="1"/>
  </cols>
  <sheetData>
    <row r="1" spans="3:4" ht="26.25">
      <c r="C1" s="9" t="s">
        <v>11</v>
      </c>
      <c r="D1" s="11" t="s">
        <v>82</v>
      </c>
    </row>
    <row r="2" spans="3:4" ht="26.25">
      <c r="C2" s="9" t="s">
        <v>12</v>
      </c>
      <c r="D2" s="11">
        <v>5</v>
      </c>
    </row>
    <row r="3" spans="3:14" ht="19.05" customHeight="1">
      <c r="C3" s="41" t="s">
        <v>0</v>
      </c>
      <c r="D3" s="41" t="s">
        <v>60</v>
      </c>
      <c r="E3" s="40" t="s">
        <v>83</v>
      </c>
      <c r="F3" s="40"/>
      <c r="G3" s="42" t="s">
        <v>84</v>
      </c>
      <c r="H3" s="42"/>
      <c r="I3" s="40" t="s">
        <v>85</v>
      </c>
      <c r="J3" s="40"/>
      <c r="K3" s="42" t="s">
        <v>86</v>
      </c>
      <c r="L3" s="42"/>
      <c r="M3" s="40" t="s">
        <v>87</v>
      </c>
      <c r="N3" s="40"/>
    </row>
    <row r="4" spans="3:14" ht="30" customHeight="1">
      <c r="C4" s="41"/>
      <c r="D4" s="41"/>
      <c r="E4" s="33" t="s">
        <v>6</v>
      </c>
      <c r="F4" s="33" t="s">
        <v>7</v>
      </c>
      <c r="G4" s="6" t="s">
        <v>6</v>
      </c>
      <c r="H4" s="6" t="s">
        <v>7</v>
      </c>
      <c r="I4" s="33" t="s">
        <v>6</v>
      </c>
      <c r="J4" s="33" t="s">
        <v>7</v>
      </c>
      <c r="K4" s="6" t="s">
        <v>6</v>
      </c>
      <c r="L4" s="6" t="s">
        <v>7</v>
      </c>
      <c r="M4" s="33" t="s">
        <v>6</v>
      </c>
      <c r="N4" s="33" t="s">
        <v>7</v>
      </c>
    </row>
    <row r="5" spans="3:14" ht="16.05" customHeight="1">
      <c r="C5" s="27">
        <v>1</v>
      </c>
      <c r="D5" s="1">
        <v>2913</v>
      </c>
      <c r="E5" s="1">
        <v>561</v>
      </c>
      <c r="F5" s="13">
        <f>E5/D5</f>
        <v>0.19258496395468588</v>
      </c>
      <c r="G5" s="1">
        <v>284</v>
      </c>
      <c r="H5" s="13">
        <f>G5/D5</f>
        <v>0.09749399244764848</v>
      </c>
      <c r="I5" s="1">
        <v>36</v>
      </c>
      <c r="J5" s="13">
        <f>I5/D5</f>
        <v>0.012358393408856848</v>
      </c>
      <c r="K5" s="1">
        <v>89</v>
      </c>
      <c r="L5" s="13">
        <f>K5/D5</f>
        <v>0.030552694816340542</v>
      </c>
      <c r="M5" s="1">
        <v>25</v>
      </c>
      <c r="N5" s="13">
        <f>M5/D5</f>
        <v>0.008582217645039478</v>
      </c>
    </row>
    <row r="6" spans="3:14" ht="16.05" customHeight="1">
      <c r="C6" s="27">
        <v>2</v>
      </c>
      <c r="D6" s="1">
        <v>3024</v>
      </c>
      <c r="E6" s="1">
        <v>445</v>
      </c>
      <c r="F6" s="13">
        <f aca="true" t="shared" si="0" ref="F6:F7">E6/D6</f>
        <v>0.14715608465608465</v>
      </c>
      <c r="G6" s="1">
        <v>445</v>
      </c>
      <c r="H6" s="13">
        <f aca="true" t="shared" si="1" ref="H6:H7">G6/D6</f>
        <v>0.14715608465608465</v>
      </c>
      <c r="I6" s="1">
        <v>169</v>
      </c>
      <c r="J6" s="13">
        <f aca="true" t="shared" si="2" ref="J6:J7">I6/D6</f>
        <v>0.05588624338624339</v>
      </c>
      <c r="K6" s="1">
        <v>75</v>
      </c>
      <c r="L6" s="13">
        <f aca="true" t="shared" si="3" ref="L6:L7">K6/D6</f>
        <v>0.0248015873015873</v>
      </c>
      <c r="M6" s="1">
        <v>107</v>
      </c>
      <c r="N6" s="13">
        <f aca="true" t="shared" si="4" ref="N6:N7">M6/D6</f>
        <v>0.035383597883597885</v>
      </c>
    </row>
    <row r="7" spans="3:14" ht="16.05" customHeight="1">
      <c r="C7" s="27">
        <v>3</v>
      </c>
      <c r="D7" s="1">
        <v>2997</v>
      </c>
      <c r="E7" s="1">
        <v>1713</v>
      </c>
      <c r="F7" s="13">
        <f t="shared" si="0"/>
        <v>0.5715715715715716</v>
      </c>
      <c r="G7" s="1">
        <v>576</v>
      </c>
      <c r="H7" s="13">
        <f t="shared" si="1"/>
        <v>0.1921921921921922</v>
      </c>
      <c r="I7" s="1">
        <v>140</v>
      </c>
      <c r="J7" s="13">
        <f t="shared" si="2"/>
        <v>0.04671338004671338</v>
      </c>
      <c r="K7" s="1">
        <v>23</v>
      </c>
      <c r="L7" s="13">
        <f t="shared" si="3"/>
        <v>0.007674341007674341</v>
      </c>
      <c r="M7" s="1">
        <v>42</v>
      </c>
      <c r="N7" s="13">
        <f t="shared" si="4"/>
        <v>0.014014014014014014</v>
      </c>
    </row>
    <row r="8" spans="1:14" s="10" customFormat="1" ht="16.05" customHeight="1">
      <c r="A8" s="5"/>
      <c r="B8" s="5"/>
      <c r="C8" s="3" t="s">
        <v>2</v>
      </c>
      <c r="D8" s="3" t="s">
        <v>5</v>
      </c>
      <c r="E8" s="1">
        <v>941</v>
      </c>
      <c r="F8" s="3" t="s">
        <v>5</v>
      </c>
      <c r="G8" s="1">
        <v>884</v>
      </c>
      <c r="H8" s="3" t="s">
        <v>5</v>
      </c>
      <c r="I8" s="1">
        <v>91</v>
      </c>
      <c r="J8" s="3" t="s">
        <v>5</v>
      </c>
      <c r="K8" s="1">
        <v>218</v>
      </c>
      <c r="L8" s="14" t="s">
        <v>5</v>
      </c>
      <c r="M8" s="1">
        <v>20</v>
      </c>
      <c r="N8" s="14" t="s">
        <v>5</v>
      </c>
    </row>
    <row r="9" spans="1:14" s="10" customFormat="1" ht="16.05" customHeight="1">
      <c r="A9" s="5"/>
      <c r="B9" s="5"/>
      <c r="C9" s="3" t="s">
        <v>1</v>
      </c>
      <c r="D9" s="3" t="s">
        <v>5</v>
      </c>
      <c r="E9" s="1">
        <v>0</v>
      </c>
      <c r="F9" s="3" t="s">
        <v>5</v>
      </c>
      <c r="G9" s="3">
        <v>0</v>
      </c>
      <c r="H9" s="3" t="s">
        <v>5</v>
      </c>
      <c r="I9" s="1">
        <v>1</v>
      </c>
      <c r="J9" s="14" t="s">
        <v>5</v>
      </c>
      <c r="K9" s="1">
        <v>0</v>
      </c>
      <c r="L9" s="14" t="s">
        <v>5</v>
      </c>
      <c r="M9" s="1">
        <v>0</v>
      </c>
      <c r="N9" s="14" t="s">
        <v>5</v>
      </c>
    </row>
    <row r="10" spans="1:14" s="10" customFormat="1" ht="15.75">
      <c r="A10" s="5"/>
      <c r="B10" s="5"/>
      <c r="C10" s="35" t="s">
        <v>58</v>
      </c>
      <c r="D10" s="3"/>
      <c r="E10" s="36">
        <f>SUM(E5:E8)</f>
        <v>3660</v>
      </c>
      <c r="F10" s="13" t="s">
        <v>5</v>
      </c>
      <c r="G10" s="36">
        <f>SUM(G5:G8)</f>
        <v>2189</v>
      </c>
      <c r="H10" s="3" t="s">
        <v>5</v>
      </c>
      <c r="I10" s="36">
        <f>SUM(I5:I8)</f>
        <v>436</v>
      </c>
      <c r="J10" s="13" t="s">
        <v>5</v>
      </c>
      <c r="K10" s="36">
        <f>SUM(K5:K8)</f>
        <v>405</v>
      </c>
      <c r="L10" s="13" t="s">
        <v>5</v>
      </c>
      <c r="M10" s="36">
        <f>SUM(M5:M8)</f>
        <v>194</v>
      </c>
      <c r="N10" s="13" t="s">
        <v>5</v>
      </c>
    </row>
    <row r="11" spans="1:14" s="10" customFormat="1" ht="70.05" customHeight="1">
      <c r="A11" s="5"/>
      <c r="B11" s="5"/>
      <c r="C11" s="51" t="s">
        <v>92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s="10" customFormat="1" ht="43.95" customHeight="1">
      <c r="A12" s="5"/>
      <c r="B12" s="5"/>
      <c r="C12" s="49" t="s">
        <v>10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</sheetData>
  <mergeCells count="9">
    <mergeCell ref="M3:N3"/>
    <mergeCell ref="C11:N11"/>
    <mergeCell ref="C12:N12"/>
    <mergeCell ref="C3:C4"/>
    <mergeCell ref="D3:D4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8"/>
  <sheetViews>
    <sheetView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10" width="19.50390625" style="5" customWidth="1"/>
    <col min="11" max="16384" width="10.75390625" style="5" customWidth="1"/>
  </cols>
  <sheetData>
    <row r="1" spans="3:9" ht="26.25">
      <c r="C1" s="9" t="s">
        <v>11</v>
      </c>
      <c r="D1" s="11" t="s">
        <v>13</v>
      </c>
      <c r="I1" s="10"/>
    </row>
    <row r="2" spans="3:9" ht="26.25">
      <c r="C2" s="9" t="s">
        <v>12</v>
      </c>
      <c r="D2" s="11">
        <v>3</v>
      </c>
      <c r="I2" s="10"/>
    </row>
    <row r="3" spans="3:10" ht="16.05" customHeight="1">
      <c r="C3" s="41" t="s">
        <v>0</v>
      </c>
      <c r="D3" s="41" t="s">
        <v>34</v>
      </c>
      <c r="E3" s="40" t="s">
        <v>14</v>
      </c>
      <c r="F3" s="40"/>
      <c r="G3" s="42" t="s">
        <v>16</v>
      </c>
      <c r="H3" s="42"/>
      <c r="I3" s="40" t="s">
        <v>17</v>
      </c>
      <c r="J3" s="40"/>
    </row>
    <row r="4" spans="3:10" ht="28.8">
      <c r="C4" s="41"/>
      <c r="D4" s="41"/>
      <c r="E4" s="8" t="s">
        <v>6</v>
      </c>
      <c r="F4" s="8" t="s">
        <v>7</v>
      </c>
      <c r="G4" s="6" t="s">
        <v>6</v>
      </c>
      <c r="H4" s="6" t="s">
        <v>7</v>
      </c>
      <c r="I4" s="8" t="s">
        <v>6</v>
      </c>
      <c r="J4" s="8" t="s">
        <v>7</v>
      </c>
    </row>
    <row r="5" spans="3:10" ht="15.75">
      <c r="C5" s="3">
        <v>1</v>
      </c>
      <c r="D5" s="3">
        <v>3228</v>
      </c>
      <c r="E5" s="3">
        <v>4</v>
      </c>
      <c r="F5" s="4">
        <f>E5/D5</f>
        <v>0.0012391573729863693</v>
      </c>
      <c r="G5" s="3">
        <v>0</v>
      </c>
      <c r="H5" s="4">
        <f>G5/D5</f>
        <v>0</v>
      </c>
      <c r="I5" s="3">
        <v>45</v>
      </c>
      <c r="J5" s="4">
        <f>I5/D5</f>
        <v>0.013940520446096654</v>
      </c>
    </row>
    <row r="6" spans="3:10" ht="15.75">
      <c r="C6" s="3">
        <v>2</v>
      </c>
      <c r="D6" s="3">
        <v>3287</v>
      </c>
      <c r="E6" s="3">
        <v>9</v>
      </c>
      <c r="F6" s="4">
        <f aca="true" t="shared" si="0" ref="F6:F12">E6/D6</f>
        <v>0.0027380590203833284</v>
      </c>
      <c r="G6" s="3">
        <v>1</v>
      </c>
      <c r="H6" s="4">
        <f aca="true" t="shared" si="1" ref="H6:H12">G6/D6</f>
        <v>0.000304228780042592</v>
      </c>
      <c r="I6" s="3">
        <v>51</v>
      </c>
      <c r="J6" s="4">
        <f aca="true" t="shared" si="2" ref="J6:J12">I6/D6</f>
        <v>0.015515667782172194</v>
      </c>
    </row>
    <row r="7" spans="3:10" ht="15.75">
      <c r="C7" s="3">
        <v>3</v>
      </c>
      <c r="D7" s="3">
        <v>3191</v>
      </c>
      <c r="E7" s="3">
        <v>526</v>
      </c>
      <c r="F7" s="4">
        <f t="shared" si="0"/>
        <v>0.16483860858664995</v>
      </c>
      <c r="G7" s="3">
        <v>2</v>
      </c>
      <c r="H7" s="4">
        <f t="shared" si="1"/>
        <v>0.0006267627702914447</v>
      </c>
      <c r="I7" s="3">
        <v>0</v>
      </c>
      <c r="J7" s="4">
        <f t="shared" si="2"/>
        <v>0</v>
      </c>
    </row>
    <row r="8" spans="3:10" ht="15.75">
      <c r="C8" s="3">
        <v>4</v>
      </c>
      <c r="D8" s="3">
        <v>3273</v>
      </c>
      <c r="E8" s="3">
        <v>9</v>
      </c>
      <c r="F8" s="4">
        <f t="shared" si="0"/>
        <v>0.002749770852428964</v>
      </c>
      <c r="G8" s="3">
        <v>37</v>
      </c>
      <c r="H8" s="4">
        <f t="shared" si="1"/>
        <v>0.011304613504430187</v>
      </c>
      <c r="I8" s="3">
        <v>0</v>
      </c>
      <c r="J8" s="4">
        <f t="shared" si="2"/>
        <v>0</v>
      </c>
    </row>
    <row r="9" spans="3:10" ht="15.75">
      <c r="C9" s="3">
        <v>5</v>
      </c>
      <c r="D9" s="3">
        <v>3448</v>
      </c>
      <c r="E9" s="3">
        <v>19</v>
      </c>
      <c r="F9" s="4">
        <f t="shared" si="0"/>
        <v>0.005510440835266821</v>
      </c>
      <c r="G9" s="3">
        <v>106</v>
      </c>
      <c r="H9" s="4">
        <f t="shared" si="1"/>
        <v>0.03074245939675174</v>
      </c>
      <c r="I9" s="3">
        <v>3</v>
      </c>
      <c r="J9" s="4">
        <f t="shared" si="2"/>
        <v>0.0008700696055684454</v>
      </c>
    </row>
    <row r="10" spans="3:10" ht="15.75">
      <c r="C10" s="3">
        <v>6</v>
      </c>
      <c r="D10" s="3">
        <v>3274</v>
      </c>
      <c r="E10" s="3">
        <v>18</v>
      </c>
      <c r="F10" s="4">
        <f t="shared" si="0"/>
        <v>0.005497861942577886</v>
      </c>
      <c r="G10" s="3">
        <v>59</v>
      </c>
      <c r="H10" s="4">
        <f t="shared" si="1"/>
        <v>0.01802076970067196</v>
      </c>
      <c r="I10" s="3">
        <v>0</v>
      </c>
      <c r="J10" s="4">
        <f t="shared" si="2"/>
        <v>0</v>
      </c>
    </row>
    <row r="11" spans="3:10" ht="15.75">
      <c r="C11" s="3">
        <v>7</v>
      </c>
      <c r="D11" s="3">
        <v>3303</v>
      </c>
      <c r="E11" s="3">
        <v>126</v>
      </c>
      <c r="F11" s="4">
        <f t="shared" si="0"/>
        <v>0.03814713896457766</v>
      </c>
      <c r="G11" s="3">
        <v>11</v>
      </c>
      <c r="H11" s="4">
        <f t="shared" si="1"/>
        <v>0.003330305782621859</v>
      </c>
      <c r="I11" s="3">
        <v>5</v>
      </c>
      <c r="J11" s="4">
        <f t="shared" si="2"/>
        <v>0.0015137753557372085</v>
      </c>
    </row>
    <row r="12" spans="3:10" ht="15.75">
      <c r="C12" s="3">
        <v>8</v>
      </c>
      <c r="D12" s="3">
        <v>3352</v>
      </c>
      <c r="E12" s="3">
        <v>7</v>
      </c>
      <c r="F12" s="4">
        <f t="shared" si="0"/>
        <v>0.002088305489260143</v>
      </c>
      <c r="G12" s="3">
        <v>28</v>
      </c>
      <c r="H12" s="4">
        <f t="shared" si="1"/>
        <v>0.008353221957040573</v>
      </c>
      <c r="I12" s="3">
        <v>0</v>
      </c>
      <c r="J12" s="4">
        <f t="shared" si="2"/>
        <v>0</v>
      </c>
    </row>
    <row r="13" spans="3:10" ht="15.75">
      <c r="C13" s="3" t="s">
        <v>2</v>
      </c>
      <c r="D13" s="3" t="s">
        <v>5</v>
      </c>
      <c r="E13" s="3">
        <v>111</v>
      </c>
      <c r="F13" s="4" t="s">
        <v>5</v>
      </c>
      <c r="G13" s="3">
        <v>38</v>
      </c>
      <c r="H13" s="3" t="s">
        <v>5</v>
      </c>
      <c r="I13" s="3">
        <v>39</v>
      </c>
      <c r="J13" s="3" t="s">
        <v>5</v>
      </c>
    </row>
    <row r="14" spans="3:10" ht="15.75">
      <c r="C14" s="3" t="s">
        <v>1</v>
      </c>
      <c r="D14" s="3" t="s">
        <v>5</v>
      </c>
      <c r="E14" s="3">
        <v>8</v>
      </c>
      <c r="F14" s="4" t="s">
        <v>5</v>
      </c>
      <c r="G14" s="3">
        <v>6</v>
      </c>
      <c r="H14" s="3" t="s">
        <v>5</v>
      </c>
      <c r="I14" s="3">
        <v>0.01</v>
      </c>
      <c r="J14" s="3" t="s">
        <v>5</v>
      </c>
    </row>
    <row r="15" spans="3:10" ht="15.75">
      <c r="C15" s="3" t="s">
        <v>58</v>
      </c>
      <c r="D15" s="3" t="s">
        <v>5</v>
      </c>
      <c r="E15" s="3">
        <f>SUM(E5:E13)</f>
        <v>829</v>
      </c>
      <c r="F15" s="4" t="s">
        <v>5</v>
      </c>
      <c r="G15" s="3">
        <f>SUM(G5:G13)</f>
        <v>282</v>
      </c>
      <c r="H15" s="3" t="s">
        <v>5</v>
      </c>
      <c r="I15" s="3">
        <f>SUM(I5:I13)</f>
        <v>143</v>
      </c>
      <c r="J15" s="3" t="s">
        <v>5</v>
      </c>
    </row>
    <row r="16" spans="3:10" ht="70.95" customHeight="1">
      <c r="C16" s="38" t="s">
        <v>91</v>
      </c>
      <c r="D16" s="38"/>
      <c r="E16" s="38"/>
      <c r="F16" s="38"/>
      <c r="G16" s="38"/>
      <c r="H16" s="38"/>
      <c r="I16" s="38"/>
      <c r="J16" s="38"/>
    </row>
    <row r="17" spans="3:10" ht="46.95" customHeight="1">
      <c r="C17" s="39" t="s">
        <v>10</v>
      </c>
      <c r="D17" s="39"/>
      <c r="E17" s="39"/>
      <c r="F17" s="39"/>
      <c r="G17" s="39"/>
      <c r="H17" s="39"/>
      <c r="I17" s="39"/>
      <c r="J17" s="39"/>
    </row>
    <row r="18" ht="15.75">
      <c r="I18" s="10"/>
    </row>
  </sheetData>
  <mergeCells count="7">
    <mergeCell ref="I3:J3"/>
    <mergeCell ref="C16:J16"/>
    <mergeCell ref="C17:J17"/>
    <mergeCell ref="C3:C4"/>
    <mergeCell ref="D3:D4"/>
    <mergeCell ref="E3:F3"/>
    <mergeCell ref="G3:H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0"/>
  <sheetViews>
    <sheetView workbookViewId="0" topLeftCell="A1">
      <selection activeCell="H23" sqref="H23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5" width="19.50390625" style="5" customWidth="1"/>
    <col min="6" max="6" width="26.75390625" style="5" customWidth="1"/>
    <col min="7" max="16384" width="10.75390625" style="5" customWidth="1"/>
  </cols>
  <sheetData>
    <row r="1" spans="3:7" ht="26.25">
      <c r="C1" s="9" t="s">
        <v>11</v>
      </c>
      <c r="D1" s="11" t="s">
        <v>57</v>
      </c>
      <c r="G1" s="10"/>
    </row>
    <row r="2" spans="3:7" ht="26.25">
      <c r="C2" s="9" t="s">
        <v>12</v>
      </c>
      <c r="D2" s="11">
        <v>1</v>
      </c>
      <c r="G2" s="10"/>
    </row>
    <row r="3" spans="3:7" ht="15.75">
      <c r="C3" s="41" t="s">
        <v>0</v>
      </c>
      <c r="D3" s="41" t="s">
        <v>34</v>
      </c>
      <c r="E3" s="40" t="s">
        <v>56</v>
      </c>
      <c r="F3" s="40"/>
      <c r="G3" s="10"/>
    </row>
    <row r="4" spans="3:7" ht="15.75">
      <c r="C4" s="41"/>
      <c r="D4" s="41"/>
      <c r="E4" s="8" t="s">
        <v>6</v>
      </c>
      <c r="F4" s="8" t="s">
        <v>7</v>
      </c>
      <c r="G4" s="10"/>
    </row>
    <row r="5" spans="3:7" ht="15.75">
      <c r="C5" s="3">
        <v>1</v>
      </c>
      <c r="D5" s="3">
        <v>2368</v>
      </c>
      <c r="E5" s="3">
        <v>1</v>
      </c>
      <c r="F5" s="4">
        <f>E5/D5</f>
        <v>0.0004222972972972973</v>
      </c>
      <c r="G5" s="10"/>
    </row>
    <row r="6" spans="3:7" ht="15.75">
      <c r="C6" s="3">
        <v>2</v>
      </c>
      <c r="D6" s="3">
        <v>2412</v>
      </c>
      <c r="E6" s="3">
        <v>0</v>
      </c>
      <c r="F6" s="4">
        <f aca="true" t="shared" si="0" ref="F6:F24">E6/D6</f>
        <v>0</v>
      </c>
      <c r="G6" s="10"/>
    </row>
    <row r="7" spans="3:7" ht="15.75">
      <c r="C7" s="3">
        <v>3</v>
      </c>
      <c r="D7" s="3">
        <v>2434</v>
      </c>
      <c r="E7" s="3">
        <v>2</v>
      </c>
      <c r="F7" s="4">
        <f t="shared" si="0"/>
        <v>0.0008216926869350862</v>
      </c>
      <c r="G7" s="10"/>
    </row>
    <row r="8" spans="3:7" ht="15.75">
      <c r="C8" s="3">
        <v>4</v>
      </c>
      <c r="D8" s="3">
        <v>3102</v>
      </c>
      <c r="E8" s="3">
        <v>3</v>
      </c>
      <c r="F8" s="4">
        <f t="shared" si="0"/>
        <v>0.0009671179883945841</v>
      </c>
      <c r="G8" s="10"/>
    </row>
    <row r="9" spans="3:7" ht="15.75">
      <c r="C9" s="3">
        <v>5</v>
      </c>
      <c r="D9" s="3">
        <v>2448</v>
      </c>
      <c r="E9" s="3">
        <v>3</v>
      </c>
      <c r="F9" s="4">
        <f t="shared" si="0"/>
        <v>0.0012254901960784314</v>
      </c>
      <c r="G9" s="10"/>
    </row>
    <row r="10" spans="3:7" ht="15.75">
      <c r="C10" s="3">
        <v>6</v>
      </c>
      <c r="D10" s="3">
        <v>2808</v>
      </c>
      <c r="E10" s="3">
        <v>1</v>
      </c>
      <c r="F10" s="4">
        <f t="shared" si="0"/>
        <v>0.00035612535612535614</v>
      </c>
      <c r="G10" s="10"/>
    </row>
    <row r="11" spans="3:7" ht="15.75">
      <c r="C11" s="3">
        <v>7</v>
      </c>
      <c r="D11" s="3">
        <v>2744</v>
      </c>
      <c r="E11" s="3">
        <v>0</v>
      </c>
      <c r="F11" s="4">
        <f t="shared" si="0"/>
        <v>0</v>
      </c>
      <c r="G11" s="10"/>
    </row>
    <row r="12" spans="3:7" ht="15.75">
      <c r="C12" s="3">
        <v>8</v>
      </c>
      <c r="D12" s="3">
        <v>3067</v>
      </c>
      <c r="E12" s="3">
        <v>6</v>
      </c>
      <c r="F12" s="4">
        <f t="shared" si="0"/>
        <v>0.0019563090968373</v>
      </c>
      <c r="G12" s="10"/>
    </row>
    <row r="13" spans="3:7" ht="15.75">
      <c r="C13" s="3">
        <v>9</v>
      </c>
      <c r="D13" s="3">
        <v>2642</v>
      </c>
      <c r="E13" s="3">
        <v>7</v>
      </c>
      <c r="F13" s="4">
        <f t="shared" si="0"/>
        <v>0.0026495079485238456</v>
      </c>
      <c r="G13" s="10"/>
    </row>
    <row r="14" spans="3:7" ht="15.75">
      <c r="C14" s="3">
        <v>10</v>
      </c>
      <c r="D14" s="3">
        <v>3150</v>
      </c>
      <c r="E14" s="3">
        <v>4</v>
      </c>
      <c r="F14" s="4">
        <f t="shared" si="0"/>
        <v>0.0012698412698412698</v>
      </c>
      <c r="G14" s="10"/>
    </row>
    <row r="15" spans="3:7" ht="15.75">
      <c r="C15" s="3">
        <v>11</v>
      </c>
      <c r="D15" s="3">
        <v>2988</v>
      </c>
      <c r="E15" s="3">
        <v>14</v>
      </c>
      <c r="F15" s="4">
        <f t="shared" si="0"/>
        <v>0.004685408299866131</v>
      </c>
      <c r="G15" s="10"/>
    </row>
    <row r="16" spans="3:7" ht="15.75">
      <c r="C16" s="3">
        <v>12</v>
      </c>
      <c r="D16" s="3">
        <v>3291</v>
      </c>
      <c r="E16" s="3">
        <v>1</v>
      </c>
      <c r="F16" s="4">
        <f t="shared" si="0"/>
        <v>0.00030385900941962927</v>
      </c>
      <c r="G16" s="10"/>
    </row>
    <row r="17" spans="3:7" ht="15.75">
      <c r="C17" s="3">
        <v>13</v>
      </c>
      <c r="D17" s="3">
        <v>2972</v>
      </c>
      <c r="E17" s="3">
        <v>0</v>
      </c>
      <c r="F17" s="4">
        <f t="shared" si="0"/>
        <v>0</v>
      </c>
      <c r="G17" s="10"/>
    </row>
    <row r="18" spans="3:7" ht="15.75">
      <c r="C18" s="3">
        <v>14</v>
      </c>
      <c r="D18" s="3">
        <v>2692</v>
      </c>
      <c r="E18" s="3">
        <v>2</v>
      </c>
      <c r="F18" s="4">
        <f t="shared" si="0"/>
        <v>0.0007429420505200594</v>
      </c>
      <c r="G18" s="10"/>
    </row>
    <row r="19" spans="3:7" ht="15.75">
      <c r="C19" s="3">
        <v>15</v>
      </c>
      <c r="D19" s="3">
        <v>2847</v>
      </c>
      <c r="E19" s="3">
        <v>0</v>
      </c>
      <c r="F19" s="4">
        <f t="shared" si="0"/>
        <v>0</v>
      </c>
      <c r="G19" s="10"/>
    </row>
    <row r="20" spans="3:7" ht="15.75">
      <c r="C20" s="3">
        <v>16</v>
      </c>
      <c r="D20" s="3">
        <v>2946</v>
      </c>
      <c r="E20" s="3">
        <v>0</v>
      </c>
      <c r="F20" s="4">
        <f t="shared" si="0"/>
        <v>0</v>
      </c>
      <c r="G20" s="10"/>
    </row>
    <row r="21" spans="3:7" ht="15.75">
      <c r="C21" s="3">
        <v>17</v>
      </c>
      <c r="D21" s="3">
        <v>2828</v>
      </c>
      <c r="E21" s="3">
        <v>0</v>
      </c>
      <c r="F21" s="4">
        <f t="shared" si="0"/>
        <v>0</v>
      </c>
      <c r="G21" s="10"/>
    </row>
    <row r="22" spans="3:7" ht="15.75">
      <c r="C22" s="3">
        <v>18</v>
      </c>
      <c r="D22" s="3">
        <v>2739</v>
      </c>
      <c r="E22" s="3">
        <v>0</v>
      </c>
      <c r="F22" s="4">
        <f t="shared" si="0"/>
        <v>0</v>
      </c>
      <c r="G22" s="10"/>
    </row>
    <row r="23" spans="3:7" ht="15.75">
      <c r="C23" s="3">
        <v>19</v>
      </c>
      <c r="D23" s="3">
        <v>2970</v>
      </c>
      <c r="E23" s="3">
        <v>1</v>
      </c>
      <c r="F23" s="4">
        <f t="shared" si="0"/>
        <v>0.0003367003367003367</v>
      </c>
      <c r="G23" s="10"/>
    </row>
    <row r="24" spans="3:7" ht="15.75">
      <c r="C24" s="3">
        <v>20</v>
      </c>
      <c r="D24" s="3">
        <v>2915</v>
      </c>
      <c r="E24" s="3">
        <v>0</v>
      </c>
      <c r="F24" s="4">
        <f t="shared" si="0"/>
        <v>0</v>
      </c>
      <c r="G24" s="10"/>
    </row>
    <row r="25" spans="3:7" ht="15.75">
      <c r="C25" s="3" t="s">
        <v>2</v>
      </c>
      <c r="D25" s="3" t="s">
        <v>5</v>
      </c>
      <c r="E25" s="3">
        <v>2</v>
      </c>
      <c r="F25" s="3" t="s">
        <v>5</v>
      </c>
      <c r="G25" s="10"/>
    </row>
    <row r="26" spans="3:7" ht="15.75">
      <c r="C26" s="3" t="s">
        <v>1</v>
      </c>
      <c r="D26" s="3" t="s">
        <v>5</v>
      </c>
      <c r="E26" s="3">
        <v>0</v>
      </c>
      <c r="F26" s="3" t="s">
        <v>5</v>
      </c>
      <c r="G26" s="10"/>
    </row>
    <row r="27" spans="3:7" ht="15.75">
      <c r="C27" s="3" t="s">
        <v>58</v>
      </c>
      <c r="D27" s="3" t="s">
        <v>5</v>
      </c>
      <c r="E27" s="3">
        <f>SUM(E5:E26)</f>
        <v>47</v>
      </c>
      <c r="F27" s="4" t="s">
        <v>5</v>
      </c>
      <c r="G27" s="10"/>
    </row>
    <row r="28" spans="3:7" ht="100.95" customHeight="1">
      <c r="C28" s="38" t="s">
        <v>90</v>
      </c>
      <c r="D28" s="38"/>
      <c r="E28" s="38"/>
      <c r="F28" s="38"/>
      <c r="G28" s="10"/>
    </row>
    <row r="29" spans="3:7" ht="88.95" customHeight="1">
      <c r="C29" s="39" t="s">
        <v>10</v>
      </c>
      <c r="D29" s="39"/>
      <c r="E29" s="39"/>
      <c r="F29" s="39"/>
      <c r="G29" s="10"/>
    </row>
    <row r="30" ht="15.75">
      <c r="G30" s="10"/>
    </row>
  </sheetData>
  <mergeCells count="5">
    <mergeCell ref="C3:C4"/>
    <mergeCell ref="D3:D4"/>
    <mergeCell ref="E3:F3"/>
    <mergeCell ref="C28:F28"/>
    <mergeCell ref="C29:F29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4"/>
  <sheetViews>
    <sheetView workbookViewId="0" topLeftCell="A1">
      <selection activeCell="I12" sqref="I12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5" width="19.50390625" style="5" customWidth="1"/>
    <col min="6" max="6" width="19.25390625" style="5" customWidth="1"/>
    <col min="7" max="26" width="10.75390625" style="10" customWidth="1"/>
    <col min="27" max="16384" width="10.75390625" style="5" customWidth="1"/>
  </cols>
  <sheetData>
    <row r="1" spans="3:4" ht="26.25">
      <c r="C1" s="9" t="s">
        <v>11</v>
      </c>
      <c r="D1" s="11" t="s">
        <v>88</v>
      </c>
    </row>
    <row r="2" spans="3:4" ht="26.25">
      <c r="C2" s="9" t="s">
        <v>12</v>
      </c>
      <c r="D2" s="11">
        <v>1</v>
      </c>
    </row>
    <row r="3" spans="3:6" ht="15" customHeight="1">
      <c r="C3" s="41" t="s">
        <v>0</v>
      </c>
      <c r="D3" s="41" t="s">
        <v>60</v>
      </c>
      <c r="E3" s="40" t="s">
        <v>89</v>
      </c>
      <c r="F3" s="40"/>
    </row>
    <row r="4" spans="3:6" ht="28.8">
      <c r="C4" s="41"/>
      <c r="D4" s="41"/>
      <c r="E4" s="8" t="s">
        <v>6</v>
      </c>
      <c r="F4" s="8" t="s">
        <v>7</v>
      </c>
    </row>
    <row r="5" spans="3:6" ht="15.75">
      <c r="C5" s="27">
        <v>1</v>
      </c>
      <c r="D5" s="37">
        <v>2698</v>
      </c>
      <c r="E5" s="3">
        <v>233</v>
      </c>
      <c r="F5" s="13">
        <f>E5/D5</f>
        <v>0.08636026686434396</v>
      </c>
    </row>
    <row r="6" spans="3:6" ht="15.75">
      <c r="C6" s="27">
        <v>2</v>
      </c>
      <c r="D6" s="37">
        <v>2995</v>
      </c>
      <c r="E6" s="3">
        <v>1501</v>
      </c>
      <c r="F6" s="13">
        <f aca="true" t="shared" si="0" ref="F6:F8">E6/D6</f>
        <v>0.5011686143572621</v>
      </c>
    </row>
    <row r="7" spans="3:6" ht="15.75">
      <c r="C7" s="27">
        <v>3</v>
      </c>
      <c r="D7" s="37">
        <v>2830</v>
      </c>
      <c r="E7" s="3">
        <v>533</v>
      </c>
      <c r="F7" s="13">
        <f t="shared" si="0"/>
        <v>0.18833922261484098</v>
      </c>
    </row>
    <row r="8" spans="3:6" ht="15.75">
      <c r="C8" s="27">
        <v>4</v>
      </c>
      <c r="D8" s="37">
        <v>2780</v>
      </c>
      <c r="E8" s="3">
        <v>1009</v>
      </c>
      <c r="F8" s="13">
        <f t="shared" si="0"/>
        <v>0.36294964028776977</v>
      </c>
    </row>
    <row r="9" spans="3:6" ht="15.75">
      <c r="C9" s="3" t="s">
        <v>2</v>
      </c>
      <c r="D9" s="3" t="s">
        <v>5</v>
      </c>
      <c r="E9" s="3">
        <v>2059</v>
      </c>
      <c r="F9" s="3" t="s">
        <v>5</v>
      </c>
    </row>
    <row r="10" spans="3:6" ht="15.75">
      <c r="C10" s="3" t="s">
        <v>1</v>
      </c>
      <c r="D10" s="3" t="s">
        <v>5</v>
      </c>
      <c r="E10" s="3">
        <v>0</v>
      </c>
      <c r="F10" s="3" t="s">
        <v>5</v>
      </c>
    </row>
    <row r="11" spans="3:6" ht="15.75">
      <c r="C11" s="3" t="s">
        <v>58</v>
      </c>
      <c r="D11" s="3" t="s">
        <v>5</v>
      </c>
      <c r="E11" s="3">
        <f>SUM(E5:E9)</f>
        <v>5335</v>
      </c>
      <c r="F11" s="3" t="s">
        <v>5</v>
      </c>
    </row>
    <row r="12" spans="3:6" ht="121.05" customHeight="1">
      <c r="C12" s="47" t="s">
        <v>92</v>
      </c>
      <c r="D12" s="48"/>
      <c r="E12" s="48"/>
      <c r="F12" s="48"/>
    </row>
    <row r="13" spans="3:6" ht="103.05" customHeight="1">
      <c r="C13" s="49" t="s">
        <v>10</v>
      </c>
      <c r="D13" s="50"/>
      <c r="E13" s="50"/>
      <c r="F13" s="50"/>
    </row>
    <row r="14" spans="4:26" ht="15.75">
      <c r="D14" s="10"/>
      <c r="E14" s="10"/>
      <c r="F14" s="10"/>
      <c r="T14" s="5"/>
      <c r="U14" s="5"/>
      <c r="V14" s="5"/>
      <c r="W14" s="5"/>
      <c r="X14" s="5"/>
      <c r="Y14" s="5"/>
      <c r="Z14" s="5"/>
    </row>
  </sheetData>
  <mergeCells count="5">
    <mergeCell ref="C3:C4"/>
    <mergeCell ref="D3:D4"/>
    <mergeCell ref="E3:F3"/>
    <mergeCell ref="C12:F12"/>
    <mergeCell ref="C13:F1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2"/>
  <sheetViews>
    <sheetView workbookViewId="0" topLeftCell="A1">
      <selection activeCell="C9" sqref="C9:D9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16384" width="10.75390625" style="5" customWidth="1"/>
  </cols>
  <sheetData>
    <row r="1" spans="3:9" ht="26.25">
      <c r="C1" s="9" t="s">
        <v>11</v>
      </c>
      <c r="D1" s="11" t="s">
        <v>18</v>
      </c>
      <c r="I1" s="10"/>
    </row>
    <row r="2" spans="3:9" ht="26.25">
      <c r="C2" s="9" t="s">
        <v>12</v>
      </c>
      <c r="D2" s="11">
        <v>2</v>
      </c>
      <c r="I2" s="10"/>
    </row>
    <row r="3" spans="3:9" ht="30" customHeight="1">
      <c r="C3" s="41" t="s">
        <v>0</v>
      </c>
      <c r="D3" s="41" t="s">
        <v>34</v>
      </c>
      <c r="E3" s="40" t="s">
        <v>19</v>
      </c>
      <c r="F3" s="40"/>
      <c r="G3" s="42" t="s">
        <v>20</v>
      </c>
      <c r="H3" s="42"/>
      <c r="I3" s="10"/>
    </row>
    <row r="4" spans="3:9" ht="28.8">
      <c r="C4" s="41"/>
      <c r="D4" s="41"/>
      <c r="E4" s="8" t="s">
        <v>6</v>
      </c>
      <c r="F4" s="8" t="s">
        <v>7</v>
      </c>
      <c r="G4" s="6" t="s">
        <v>6</v>
      </c>
      <c r="H4" s="6" t="s">
        <v>7</v>
      </c>
      <c r="I4" s="10"/>
    </row>
    <row r="5" spans="3:9" ht="15.75">
      <c r="C5" s="3">
        <v>1</v>
      </c>
      <c r="D5" s="3">
        <v>2703</v>
      </c>
      <c r="E5" s="3">
        <v>721</v>
      </c>
      <c r="F5" s="4">
        <f>E5/D5</f>
        <v>0.26674065852756196</v>
      </c>
      <c r="G5" s="3">
        <v>1372</v>
      </c>
      <c r="H5" s="4">
        <f>G5/D5</f>
        <v>0.5075841657417685</v>
      </c>
      <c r="I5" s="10"/>
    </row>
    <row r="6" spans="3:9" ht="15.75">
      <c r="C6" s="3">
        <v>2</v>
      </c>
      <c r="D6" s="3">
        <v>2304</v>
      </c>
      <c r="E6" s="3">
        <v>293</v>
      </c>
      <c r="F6" s="4">
        <f aca="true" t="shared" si="0" ref="F6">E6/D6</f>
        <v>0.1271701388888889</v>
      </c>
      <c r="G6" s="3">
        <v>262</v>
      </c>
      <c r="H6" s="4">
        <f aca="true" t="shared" si="1" ref="H6">G6/D6</f>
        <v>0.11371527777777778</v>
      </c>
      <c r="I6" s="10"/>
    </row>
    <row r="7" spans="3:8" ht="15.75">
      <c r="C7" s="3" t="s">
        <v>2</v>
      </c>
      <c r="D7" s="3" t="s">
        <v>5</v>
      </c>
      <c r="E7" s="3">
        <v>1308</v>
      </c>
      <c r="F7" s="3" t="s">
        <v>5</v>
      </c>
      <c r="G7" s="3">
        <v>474</v>
      </c>
      <c r="H7" s="3" t="s">
        <v>5</v>
      </c>
    </row>
    <row r="8" spans="3:9" ht="15.75">
      <c r="C8" s="3" t="s">
        <v>1</v>
      </c>
      <c r="D8" s="3" t="s">
        <v>5</v>
      </c>
      <c r="E8" s="3">
        <v>4</v>
      </c>
      <c r="F8" s="3" t="s">
        <v>5</v>
      </c>
      <c r="G8" s="3">
        <v>0</v>
      </c>
      <c r="H8" s="3" t="s">
        <v>5</v>
      </c>
      <c r="I8" s="10"/>
    </row>
    <row r="9" spans="3:9" ht="15.75">
      <c r="C9" s="3" t="s">
        <v>58</v>
      </c>
      <c r="D9" s="3" t="s">
        <v>5</v>
      </c>
      <c r="E9" s="3">
        <f>SUM(E5:E7)</f>
        <v>2322</v>
      </c>
      <c r="F9" s="3" t="s">
        <v>5</v>
      </c>
      <c r="G9" s="3">
        <f>SUM(G5:G7)</f>
        <v>2108</v>
      </c>
      <c r="H9" s="3" t="s">
        <v>5</v>
      </c>
      <c r="I9" s="10"/>
    </row>
    <row r="10" spans="3:9" ht="82.05" customHeight="1">
      <c r="C10" s="38" t="s">
        <v>15</v>
      </c>
      <c r="D10" s="38"/>
      <c r="E10" s="38"/>
      <c r="F10" s="38"/>
      <c r="G10" s="38"/>
      <c r="H10" s="38"/>
      <c r="I10" s="10"/>
    </row>
    <row r="11" spans="3:9" ht="76.05" customHeight="1">
      <c r="C11" s="39" t="s">
        <v>10</v>
      </c>
      <c r="D11" s="39"/>
      <c r="E11" s="39"/>
      <c r="F11" s="39"/>
      <c r="G11" s="39"/>
      <c r="H11" s="39"/>
      <c r="I11" s="10"/>
    </row>
    <row r="12" ht="15.75">
      <c r="I12" s="10"/>
    </row>
  </sheetData>
  <mergeCells count="6">
    <mergeCell ref="C11:H11"/>
    <mergeCell ref="C3:C4"/>
    <mergeCell ref="D3:D4"/>
    <mergeCell ref="E3:F3"/>
    <mergeCell ref="G3:H3"/>
    <mergeCell ref="C10:H10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2"/>
  <sheetViews>
    <sheetView workbookViewId="0" topLeftCell="A1">
      <selection activeCell="H10" sqref="H10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16384" width="10.75390625" style="5" customWidth="1"/>
  </cols>
  <sheetData>
    <row r="1" spans="3:7" ht="26.25">
      <c r="C1" s="9" t="s">
        <v>11</v>
      </c>
      <c r="D1" s="11" t="s">
        <v>35</v>
      </c>
      <c r="G1" s="10"/>
    </row>
    <row r="2" spans="3:7" ht="26.25">
      <c r="C2" s="9" t="s">
        <v>12</v>
      </c>
      <c r="D2" s="11">
        <v>1</v>
      </c>
      <c r="G2" s="10"/>
    </row>
    <row r="3" spans="3:7" ht="16.05" customHeight="1">
      <c r="C3" s="41" t="s">
        <v>0</v>
      </c>
      <c r="D3" s="41" t="s">
        <v>34</v>
      </c>
      <c r="E3" s="40" t="s">
        <v>36</v>
      </c>
      <c r="F3" s="40"/>
      <c r="G3" s="10"/>
    </row>
    <row r="4" spans="3:7" ht="28.8">
      <c r="C4" s="41"/>
      <c r="D4" s="41"/>
      <c r="E4" s="8" t="s">
        <v>6</v>
      </c>
      <c r="F4" s="8" t="s">
        <v>7</v>
      </c>
      <c r="G4" s="10"/>
    </row>
    <row r="5" spans="3:7" ht="15.75">
      <c r="C5" s="3">
        <v>1</v>
      </c>
      <c r="D5" s="3">
        <v>2697</v>
      </c>
      <c r="E5" s="3">
        <v>615</v>
      </c>
      <c r="F5" s="4">
        <f>E5/D5</f>
        <v>0.22803114571746386</v>
      </c>
      <c r="G5" s="10"/>
    </row>
    <row r="6" spans="3:7" ht="15.75">
      <c r="C6" s="3">
        <v>2</v>
      </c>
      <c r="D6" s="3">
        <v>2471</v>
      </c>
      <c r="E6" s="3">
        <v>356</v>
      </c>
      <c r="F6" s="4">
        <f aca="true" t="shared" si="0" ref="F6">E6/D6</f>
        <v>0.14407122622420074</v>
      </c>
      <c r="G6" s="10"/>
    </row>
    <row r="7" spans="3:7" ht="15.75">
      <c r="C7" s="3" t="s">
        <v>2</v>
      </c>
      <c r="D7" s="3" t="s">
        <v>5</v>
      </c>
      <c r="E7" s="2">
        <v>195</v>
      </c>
      <c r="F7" s="3" t="s">
        <v>5</v>
      </c>
      <c r="G7" s="10"/>
    </row>
    <row r="8" spans="3:7" ht="15.75">
      <c r="C8" s="3" t="s">
        <v>1</v>
      </c>
      <c r="D8" s="3" t="s">
        <v>5</v>
      </c>
      <c r="E8" s="3">
        <v>1</v>
      </c>
      <c r="F8" s="3" t="s">
        <v>5</v>
      </c>
      <c r="G8" s="10"/>
    </row>
    <row r="9" spans="3:7" ht="15.75">
      <c r="C9" s="3" t="s">
        <v>58</v>
      </c>
      <c r="D9" s="3" t="s">
        <v>5</v>
      </c>
      <c r="E9" s="3">
        <f>SUM(E5:E7)</f>
        <v>1166</v>
      </c>
      <c r="F9" s="4" t="s">
        <v>5</v>
      </c>
      <c r="G9" s="10"/>
    </row>
    <row r="10" spans="3:7" ht="123" customHeight="1">
      <c r="C10" s="38" t="s">
        <v>90</v>
      </c>
      <c r="D10" s="38"/>
      <c r="E10" s="38"/>
      <c r="F10" s="38"/>
      <c r="G10" s="10"/>
    </row>
    <row r="11" spans="3:7" ht="112.05" customHeight="1">
      <c r="C11" s="39" t="s">
        <v>10</v>
      </c>
      <c r="D11" s="39"/>
      <c r="E11" s="39"/>
      <c r="F11" s="39"/>
      <c r="G11" s="10"/>
    </row>
    <row r="12" ht="15.75">
      <c r="G12" s="10"/>
    </row>
  </sheetData>
  <mergeCells count="5">
    <mergeCell ref="C3:C4"/>
    <mergeCell ref="D3:D4"/>
    <mergeCell ref="E3:F3"/>
    <mergeCell ref="C10:F10"/>
    <mergeCell ref="C11:F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2"/>
  <sheetViews>
    <sheetView workbookViewId="0" topLeftCell="B1">
      <selection activeCell="G14" sqref="G14:H14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16384" width="10.75390625" style="5" customWidth="1"/>
  </cols>
  <sheetData>
    <row r="1" spans="3:4" ht="26.25">
      <c r="C1" s="9" t="s">
        <v>11</v>
      </c>
      <c r="D1" s="11" t="s">
        <v>21</v>
      </c>
    </row>
    <row r="2" spans="3:4" ht="26.25">
      <c r="C2" s="9" t="s">
        <v>12</v>
      </c>
      <c r="D2" s="11">
        <v>2</v>
      </c>
    </row>
    <row r="3" spans="3:8" ht="15.75">
      <c r="C3" s="41" t="s">
        <v>0</v>
      </c>
      <c r="D3" s="41" t="s">
        <v>34</v>
      </c>
      <c r="E3" s="40" t="s">
        <v>22</v>
      </c>
      <c r="F3" s="40"/>
      <c r="G3" s="42" t="s">
        <v>23</v>
      </c>
      <c r="H3" s="42"/>
    </row>
    <row r="4" spans="3:8" ht="28.8">
      <c r="C4" s="41"/>
      <c r="D4" s="41"/>
      <c r="E4" s="8" t="s">
        <v>6</v>
      </c>
      <c r="F4" s="8" t="s">
        <v>7</v>
      </c>
      <c r="G4" s="6" t="s">
        <v>6</v>
      </c>
      <c r="H4" s="6" t="s">
        <v>7</v>
      </c>
    </row>
    <row r="5" spans="3:8" ht="15.75">
      <c r="C5" s="3">
        <v>1</v>
      </c>
      <c r="D5" s="3">
        <v>2446</v>
      </c>
      <c r="E5" s="3">
        <v>74</v>
      </c>
      <c r="F5" s="4">
        <f>E5/D5</f>
        <v>0.03025347506132461</v>
      </c>
      <c r="G5" s="3">
        <v>977</v>
      </c>
      <c r="H5" s="4">
        <f>G5/D5</f>
        <v>0.39942763695829925</v>
      </c>
    </row>
    <row r="6" spans="3:8" ht="15.75">
      <c r="C6" s="3">
        <v>2</v>
      </c>
      <c r="D6" s="3">
        <v>2350</v>
      </c>
      <c r="E6" s="3">
        <v>18</v>
      </c>
      <c r="F6" s="4">
        <f aca="true" t="shared" si="0" ref="F6:F17">E6/D6</f>
        <v>0.007659574468085106</v>
      </c>
      <c r="G6" s="56">
        <v>2523</v>
      </c>
      <c r="H6" s="57">
        <f aca="true" t="shared" si="1" ref="H6:H17">G6/D6</f>
        <v>1.0736170212765956</v>
      </c>
    </row>
    <row r="7" spans="3:8" ht="15.75">
      <c r="C7" s="3">
        <v>3</v>
      </c>
      <c r="D7" s="3">
        <v>2244</v>
      </c>
      <c r="E7" s="3">
        <v>132</v>
      </c>
      <c r="F7" s="4">
        <f t="shared" si="0"/>
        <v>0.058823529411764705</v>
      </c>
      <c r="G7" s="56">
        <v>3377</v>
      </c>
      <c r="H7" s="57">
        <f t="shared" si="1"/>
        <v>1.5049019607843137</v>
      </c>
    </row>
    <row r="8" spans="3:8" ht="15.75">
      <c r="C8" s="3">
        <v>4</v>
      </c>
      <c r="D8" s="3">
        <v>2476</v>
      </c>
      <c r="E8" s="3">
        <v>20</v>
      </c>
      <c r="F8" s="4">
        <f t="shared" si="0"/>
        <v>0.008077544426494346</v>
      </c>
      <c r="G8" s="3">
        <v>1176</v>
      </c>
      <c r="H8" s="4">
        <f t="shared" si="1"/>
        <v>0.47495961227786754</v>
      </c>
    </row>
    <row r="9" spans="3:8" ht="15.75">
      <c r="C9" s="3">
        <v>5</v>
      </c>
      <c r="D9" s="3">
        <v>2660</v>
      </c>
      <c r="E9" s="3">
        <v>20</v>
      </c>
      <c r="F9" s="4">
        <f t="shared" si="0"/>
        <v>0.007518796992481203</v>
      </c>
      <c r="G9" s="3">
        <v>275</v>
      </c>
      <c r="H9" s="4">
        <f t="shared" si="1"/>
        <v>0.10338345864661654</v>
      </c>
    </row>
    <row r="10" spans="3:8" ht="15.75">
      <c r="C10" s="3">
        <v>6</v>
      </c>
      <c r="D10" s="3">
        <v>2981</v>
      </c>
      <c r="E10" s="3">
        <v>417</v>
      </c>
      <c r="F10" s="4">
        <f t="shared" si="0"/>
        <v>0.1398859443139886</v>
      </c>
      <c r="G10" s="3">
        <v>2046</v>
      </c>
      <c r="H10" s="4">
        <f t="shared" si="1"/>
        <v>0.6863468634686347</v>
      </c>
    </row>
    <row r="11" spans="3:8" ht="15.75">
      <c r="C11" s="3">
        <v>7</v>
      </c>
      <c r="D11" s="3">
        <v>2691</v>
      </c>
      <c r="E11" s="3">
        <v>329</v>
      </c>
      <c r="F11" s="4">
        <f t="shared" si="0"/>
        <v>0.12225938312894835</v>
      </c>
      <c r="G11" s="3">
        <v>2512</v>
      </c>
      <c r="H11" s="4">
        <f t="shared" si="1"/>
        <v>0.9334819769602378</v>
      </c>
    </row>
    <row r="12" spans="3:8" ht="15.75">
      <c r="C12" s="3">
        <v>8</v>
      </c>
      <c r="D12" s="3">
        <v>2908</v>
      </c>
      <c r="E12" s="3">
        <v>398</v>
      </c>
      <c r="F12" s="4">
        <f t="shared" si="0"/>
        <v>0.13686382393397525</v>
      </c>
      <c r="G12" s="3">
        <v>286</v>
      </c>
      <c r="H12" s="4">
        <f t="shared" si="1"/>
        <v>0.09834938101788171</v>
      </c>
    </row>
    <row r="13" spans="3:8" ht="15.75">
      <c r="C13" s="3">
        <v>9</v>
      </c>
      <c r="D13" s="3">
        <v>3052</v>
      </c>
      <c r="E13" s="3">
        <v>208</v>
      </c>
      <c r="F13" s="4">
        <f t="shared" si="0"/>
        <v>0.06815203145478375</v>
      </c>
      <c r="G13" s="3">
        <v>2588</v>
      </c>
      <c r="H13" s="4">
        <f t="shared" si="1"/>
        <v>0.8479685452162516</v>
      </c>
    </row>
    <row r="14" spans="3:8" ht="15.75">
      <c r="C14" s="3">
        <v>10</v>
      </c>
      <c r="D14" s="3">
        <v>2692</v>
      </c>
      <c r="E14" s="3">
        <v>410</v>
      </c>
      <c r="F14" s="4">
        <f t="shared" si="0"/>
        <v>0.15230312035661217</v>
      </c>
      <c r="G14" s="56">
        <v>3809</v>
      </c>
      <c r="H14" s="57">
        <f t="shared" si="1"/>
        <v>1.4149331352154533</v>
      </c>
    </row>
    <row r="15" spans="3:8" ht="15.75">
      <c r="C15" s="3">
        <v>11</v>
      </c>
      <c r="D15" s="3">
        <v>2218</v>
      </c>
      <c r="E15" s="3">
        <v>7</v>
      </c>
      <c r="F15" s="4">
        <f t="shared" si="0"/>
        <v>0.0031559963931469793</v>
      </c>
      <c r="G15" s="3">
        <v>30</v>
      </c>
      <c r="H15" s="4">
        <f t="shared" si="1"/>
        <v>0.013525698827772768</v>
      </c>
    </row>
    <row r="16" spans="3:8" ht="15.75">
      <c r="C16" s="3">
        <v>12</v>
      </c>
      <c r="D16" s="3">
        <v>2839</v>
      </c>
      <c r="E16" s="3">
        <v>77</v>
      </c>
      <c r="F16" s="4">
        <f t="shared" si="0"/>
        <v>0.02712222613596337</v>
      </c>
      <c r="G16" s="3">
        <v>539</v>
      </c>
      <c r="H16" s="4">
        <f t="shared" si="1"/>
        <v>0.18985558295174357</v>
      </c>
    </row>
    <row r="17" spans="3:8" ht="15.75">
      <c r="C17" s="3">
        <v>13</v>
      </c>
      <c r="D17" s="3">
        <v>2598</v>
      </c>
      <c r="E17" s="3">
        <v>78</v>
      </c>
      <c r="F17" s="4">
        <f t="shared" si="0"/>
        <v>0.03002309468822171</v>
      </c>
      <c r="G17" s="3">
        <v>211</v>
      </c>
      <c r="H17" s="4">
        <f t="shared" si="1"/>
        <v>0.08121632024634334</v>
      </c>
    </row>
    <row r="18" spans="3:8" ht="15.75">
      <c r="C18" s="3" t="s">
        <v>2</v>
      </c>
      <c r="D18" s="3" t="s">
        <v>5</v>
      </c>
      <c r="E18" s="3">
        <v>1461</v>
      </c>
      <c r="F18" s="3" t="s">
        <v>5</v>
      </c>
      <c r="G18" s="3">
        <v>3027</v>
      </c>
      <c r="H18" s="3" t="s">
        <v>5</v>
      </c>
    </row>
    <row r="19" spans="3:8" ht="15.75">
      <c r="C19" s="3" t="s">
        <v>1</v>
      </c>
      <c r="D19" s="3" t="s">
        <v>5</v>
      </c>
      <c r="E19" s="3">
        <v>1</v>
      </c>
      <c r="F19" s="3" t="s">
        <v>5</v>
      </c>
      <c r="G19" s="3">
        <v>17</v>
      </c>
      <c r="H19" s="3" t="s">
        <v>5</v>
      </c>
    </row>
    <row r="20" spans="3:8" ht="15.75">
      <c r="C20" s="3" t="s">
        <v>58</v>
      </c>
      <c r="D20" s="3" t="s">
        <v>5</v>
      </c>
      <c r="E20" s="3">
        <f>SUM(E5:E18)</f>
        <v>3649</v>
      </c>
      <c r="F20" s="3" t="s">
        <v>5</v>
      </c>
      <c r="G20" s="3">
        <f>SUM(G5:G18)</f>
        <v>23376</v>
      </c>
      <c r="H20" s="3" t="s">
        <v>5</v>
      </c>
    </row>
    <row r="21" spans="3:8" ht="79.05" customHeight="1">
      <c r="C21" s="38" t="s">
        <v>90</v>
      </c>
      <c r="D21" s="38"/>
      <c r="E21" s="38"/>
      <c r="F21" s="38"/>
      <c r="G21" s="38"/>
      <c r="H21" s="38"/>
    </row>
    <row r="22" spans="3:8" ht="73.05" customHeight="1">
      <c r="C22" s="39" t="s">
        <v>10</v>
      </c>
      <c r="D22" s="39"/>
      <c r="E22" s="39"/>
      <c r="F22" s="39"/>
      <c r="G22" s="39"/>
      <c r="H22" s="39"/>
    </row>
  </sheetData>
  <mergeCells count="6">
    <mergeCell ref="C22:H22"/>
    <mergeCell ref="C3:C4"/>
    <mergeCell ref="D3:D4"/>
    <mergeCell ref="E3:F3"/>
    <mergeCell ref="G3:H3"/>
    <mergeCell ref="C21:H2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C32" sqref="C32:V32"/>
    </sheetView>
  </sheetViews>
  <sheetFormatPr defaultColWidth="11.00390625" defaultRowHeight="15.75"/>
  <cols>
    <col min="2" max="2" width="7.25390625" style="0" customWidth="1"/>
    <col min="3" max="3" width="16.50390625" style="0" customWidth="1"/>
    <col min="5" max="6" width="19.50390625" style="0" customWidth="1"/>
    <col min="7" max="7" width="19.25390625" style="0" customWidth="1"/>
    <col min="8" max="8" width="17.75390625" style="0" customWidth="1"/>
    <col min="9" max="10" width="19.50390625" style="5" customWidth="1"/>
    <col min="11" max="11" width="19.25390625" style="5" customWidth="1"/>
    <col min="12" max="12" width="17.75390625" style="5" customWidth="1"/>
    <col min="13" max="14" width="19.50390625" style="5" customWidth="1"/>
    <col min="15" max="15" width="19.25390625" style="5" customWidth="1"/>
    <col min="16" max="16" width="17.75390625" style="5" customWidth="1"/>
    <col min="17" max="18" width="19.50390625" style="5" customWidth="1"/>
    <col min="19" max="19" width="19.25390625" style="5" customWidth="1"/>
    <col min="20" max="20" width="17.75390625" style="5" customWidth="1"/>
    <col min="21" max="22" width="19.50390625" style="5" customWidth="1"/>
    <col min="23" max="29" width="10.75390625" style="5" customWidth="1"/>
  </cols>
  <sheetData>
    <row r="1" spans="1:8" ht="26.25">
      <c r="A1" s="5"/>
      <c r="B1" s="5"/>
      <c r="C1" s="9" t="s">
        <v>11</v>
      </c>
      <c r="D1" s="11" t="s">
        <v>24</v>
      </c>
      <c r="E1" s="5"/>
      <c r="F1" s="5"/>
      <c r="G1" s="5"/>
      <c r="H1" s="5"/>
    </row>
    <row r="2" spans="1:8" ht="26.25">
      <c r="A2" s="5"/>
      <c r="B2" s="5"/>
      <c r="C2" s="9" t="s">
        <v>12</v>
      </c>
      <c r="D2" s="11">
        <v>9</v>
      </c>
      <c r="E2" s="5"/>
      <c r="F2" s="5"/>
      <c r="G2" s="5"/>
      <c r="H2" s="5"/>
    </row>
    <row r="3" spans="1:22" ht="31.95" customHeight="1">
      <c r="A3" s="5"/>
      <c r="B3" s="5"/>
      <c r="C3" s="41" t="s">
        <v>0</v>
      </c>
      <c r="D3" s="41" t="s">
        <v>34</v>
      </c>
      <c r="E3" s="40" t="s">
        <v>25</v>
      </c>
      <c r="F3" s="40"/>
      <c r="G3" s="42" t="s">
        <v>26</v>
      </c>
      <c r="H3" s="42"/>
      <c r="I3" s="40" t="s">
        <v>27</v>
      </c>
      <c r="J3" s="40"/>
      <c r="K3" s="42" t="s">
        <v>28</v>
      </c>
      <c r="L3" s="42"/>
      <c r="M3" s="40" t="s">
        <v>29</v>
      </c>
      <c r="N3" s="40"/>
      <c r="O3" s="42" t="s">
        <v>30</v>
      </c>
      <c r="P3" s="42"/>
      <c r="Q3" s="40" t="s">
        <v>31</v>
      </c>
      <c r="R3" s="40"/>
      <c r="S3" s="42" t="s">
        <v>32</v>
      </c>
      <c r="T3" s="42"/>
      <c r="U3" s="40" t="s">
        <v>33</v>
      </c>
      <c r="V3" s="40"/>
    </row>
    <row r="4" spans="1:22" ht="28.8">
      <c r="A4" s="5"/>
      <c r="B4" s="5"/>
      <c r="C4" s="41"/>
      <c r="D4" s="41"/>
      <c r="E4" s="8" t="s">
        <v>6</v>
      </c>
      <c r="F4" s="8" t="s">
        <v>7</v>
      </c>
      <c r="G4" s="6" t="s">
        <v>6</v>
      </c>
      <c r="H4" s="6" t="s">
        <v>7</v>
      </c>
      <c r="I4" s="8" t="s">
        <v>6</v>
      </c>
      <c r="J4" s="8" t="s">
        <v>7</v>
      </c>
      <c r="K4" s="6" t="s">
        <v>6</v>
      </c>
      <c r="L4" s="6" t="s">
        <v>7</v>
      </c>
      <c r="M4" s="8" t="s">
        <v>6</v>
      </c>
      <c r="N4" s="8" t="s">
        <v>7</v>
      </c>
      <c r="O4" s="6" t="s">
        <v>6</v>
      </c>
      <c r="P4" s="6" t="s">
        <v>7</v>
      </c>
      <c r="Q4" s="8" t="s">
        <v>6</v>
      </c>
      <c r="R4" s="8" t="s">
        <v>7</v>
      </c>
      <c r="S4" s="6" t="s">
        <v>6</v>
      </c>
      <c r="T4" s="6" t="s">
        <v>7</v>
      </c>
      <c r="U4" s="8" t="s">
        <v>6</v>
      </c>
      <c r="V4" s="8" t="s">
        <v>7</v>
      </c>
    </row>
    <row r="5" spans="1:22" ht="15.75">
      <c r="A5" s="5"/>
      <c r="B5" s="5"/>
      <c r="C5" s="3">
        <v>1</v>
      </c>
      <c r="D5" s="3">
        <v>3036</v>
      </c>
      <c r="E5" s="3">
        <v>21</v>
      </c>
      <c r="F5" s="4">
        <f>E5/D5</f>
        <v>0.00691699604743083</v>
      </c>
      <c r="G5" s="3">
        <v>20</v>
      </c>
      <c r="H5" s="4">
        <f>G5/D5</f>
        <v>0.006587615283267457</v>
      </c>
      <c r="I5" s="3">
        <v>260</v>
      </c>
      <c r="J5" s="4">
        <f>I5/D5</f>
        <v>0.08563899868247694</v>
      </c>
      <c r="K5" s="3">
        <v>0</v>
      </c>
      <c r="L5" s="4">
        <f>K5/$D5</f>
        <v>0</v>
      </c>
      <c r="M5" s="3">
        <v>3</v>
      </c>
      <c r="N5" s="4">
        <f>M5/D5</f>
        <v>0.0009881422924901185</v>
      </c>
      <c r="O5" s="3">
        <v>1</v>
      </c>
      <c r="P5" s="4">
        <f>O5/D$5</f>
        <v>0.00032938076416337287</v>
      </c>
      <c r="Q5" s="3">
        <v>12</v>
      </c>
      <c r="R5" s="4">
        <f aca="true" t="shared" si="0" ref="R5:R28">Q5/D5</f>
        <v>0.003952569169960474</v>
      </c>
      <c r="S5" s="3">
        <v>0</v>
      </c>
      <c r="T5" s="4">
        <f>S5/D5</f>
        <v>0</v>
      </c>
      <c r="U5" s="3">
        <v>0</v>
      </c>
      <c r="V5" s="4">
        <f>U5/D5</f>
        <v>0</v>
      </c>
    </row>
    <row r="6" spans="1:22" ht="15.75">
      <c r="A6" s="5"/>
      <c r="B6" s="5"/>
      <c r="C6" s="3">
        <v>2</v>
      </c>
      <c r="D6" s="3">
        <v>3594</v>
      </c>
      <c r="E6" s="3">
        <v>81</v>
      </c>
      <c r="F6" s="4">
        <f aca="true" t="shared" si="1" ref="F6:F28">E6/D6</f>
        <v>0.022537562604340568</v>
      </c>
      <c r="G6" s="3">
        <v>43</v>
      </c>
      <c r="H6" s="4">
        <f aca="true" t="shared" si="2" ref="H6:H28">G6/D6</f>
        <v>0.011964385086254869</v>
      </c>
      <c r="I6" s="3">
        <v>226</v>
      </c>
      <c r="J6" s="4">
        <f aca="true" t="shared" si="3" ref="J6:J28">I6/D6</f>
        <v>0.06288258208124652</v>
      </c>
      <c r="K6" s="3">
        <v>0</v>
      </c>
      <c r="L6" s="4">
        <f aca="true" t="shared" si="4" ref="L6:L28">K6/$D6</f>
        <v>0</v>
      </c>
      <c r="M6" s="3">
        <v>9</v>
      </c>
      <c r="N6" s="4">
        <f aca="true" t="shared" si="5" ref="N6:N28">M6/D6</f>
        <v>0.0025041736227045075</v>
      </c>
      <c r="O6" s="3">
        <v>0</v>
      </c>
      <c r="P6" s="4">
        <f aca="true" t="shared" si="6" ref="P6:P28">O6/D$5</f>
        <v>0</v>
      </c>
      <c r="Q6" s="3">
        <v>21</v>
      </c>
      <c r="R6" s="4">
        <f t="shared" si="0"/>
        <v>0.005843071786310518</v>
      </c>
      <c r="S6" s="3">
        <v>1</v>
      </c>
      <c r="T6" s="4">
        <f aca="true" t="shared" si="7" ref="T6:T28">S6/D6</f>
        <v>0.0002782415136338342</v>
      </c>
      <c r="U6" s="3">
        <v>0</v>
      </c>
      <c r="V6" s="4">
        <f aca="true" t="shared" si="8" ref="V6:V28">U6/D6</f>
        <v>0</v>
      </c>
    </row>
    <row r="7" spans="1:22" ht="15.75">
      <c r="A7" s="5"/>
      <c r="B7" s="5"/>
      <c r="C7" s="3">
        <v>3</v>
      </c>
      <c r="D7" s="3">
        <v>3697</v>
      </c>
      <c r="E7" s="3">
        <v>98</v>
      </c>
      <c r="F7" s="4">
        <f t="shared" si="1"/>
        <v>0.026507979442791454</v>
      </c>
      <c r="G7" s="3">
        <v>42</v>
      </c>
      <c r="H7" s="4">
        <f t="shared" si="2"/>
        <v>0.011360562618339193</v>
      </c>
      <c r="I7" s="3">
        <v>115</v>
      </c>
      <c r="J7" s="4">
        <f t="shared" si="3"/>
        <v>0.031106302407357317</v>
      </c>
      <c r="K7" s="3">
        <v>0</v>
      </c>
      <c r="L7" s="4">
        <f t="shared" si="4"/>
        <v>0</v>
      </c>
      <c r="M7" s="3">
        <v>3</v>
      </c>
      <c r="N7" s="4">
        <f t="shared" si="5"/>
        <v>0.0008114687584527996</v>
      </c>
      <c r="O7" s="3">
        <v>2</v>
      </c>
      <c r="P7" s="4">
        <f t="shared" si="6"/>
        <v>0.0006587615283267457</v>
      </c>
      <c r="Q7" s="3">
        <v>1</v>
      </c>
      <c r="R7" s="4">
        <f t="shared" si="0"/>
        <v>0.0002704895861509332</v>
      </c>
      <c r="S7" s="3">
        <v>0</v>
      </c>
      <c r="T7" s="4">
        <f t="shared" si="7"/>
        <v>0</v>
      </c>
      <c r="U7" s="3">
        <v>0</v>
      </c>
      <c r="V7" s="4">
        <f t="shared" si="8"/>
        <v>0</v>
      </c>
    </row>
    <row r="8" spans="1:22" ht="15.75">
      <c r="A8" s="5"/>
      <c r="B8" s="5"/>
      <c r="C8" s="3">
        <v>4</v>
      </c>
      <c r="D8" s="3">
        <v>2739</v>
      </c>
      <c r="E8" s="3">
        <v>431</v>
      </c>
      <c r="F8" s="4">
        <f t="shared" si="1"/>
        <v>0.15735669952537423</v>
      </c>
      <c r="G8" s="3">
        <v>41</v>
      </c>
      <c r="H8" s="4">
        <f t="shared" si="2"/>
        <v>0.014968966776195691</v>
      </c>
      <c r="I8" s="3">
        <v>15</v>
      </c>
      <c r="J8" s="4">
        <f t="shared" si="3"/>
        <v>0.00547645125958379</v>
      </c>
      <c r="K8" s="3">
        <v>106</v>
      </c>
      <c r="L8" s="4">
        <f t="shared" si="4"/>
        <v>0.038700255567725446</v>
      </c>
      <c r="M8" s="3">
        <v>1</v>
      </c>
      <c r="N8" s="4">
        <f t="shared" si="5"/>
        <v>0.0003650967506389193</v>
      </c>
      <c r="O8" s="3">
        <v>2</v>
      </c>
      <c r="P8" s="4">
        <f t="shared" si="6"/>
        <v>0.0006587615283267457</v>
      </c>
      <c r="Q8" s="3">
        <v>3</v>
      </c>
      <c r="R8" s="4">
        <f t="shared" si="0"/>
        <v>0.001095290251916758</v>
      </c>
      <c r="S8" s="3">
        <v>0</v>
      </c>
      <c r="T8" s="4">
        <f t="shared" si="7"/>
        <v>0</v>
      </c>
      <c r="U8" s="3">
        <v>0</v>
      </c>
      <c r="V8" s="4">
        <f t="shared" si="8"/>
        <v>0</v>
      </c>
    </row>
    <row r="9" spans="1:22" ht="15.75">
      <c r="A9" s="5"/>
      <c r="B9" s="5"/>
      <c r="C9" s="3">
        <v>5</v>
      </c>
      <c r="D9" s="3">
        <v>2634</v>
      </c>
      <c r="E9" s="3">
        <v>177</v>
      </c>
      <c r="F9" s="4">
        <f t="shared" si="1"/>
        <v>0.06719817767653759</v>
      </c>
      <c r="G9" s="3">
        <v>362</v>
      </c>
      <c r="H9" s="4">
        <f t="shared" si="2"/>
        <v>0.13743356112376615</v>
      </c>
      <c r="I9" s="3">
        <v>30</v>
      </c>
      <c r="J9" s="4">
        <f t="shared" si="3"/>
        <v>0.011389521640091117</v>
      </c>
      <c r="K9" s="3">
        <v>3</v>
      </c>
      <c r="L9" s="4">
        <f t="shared" si="4"/>
        <v>0.0011389521640091116</v>
      </c>
      <c r="M9" s="3">
        <v>12</v>
      </c>
      <c r="N9" s="4">
        <f t="shared" si="5"/>
        <v>0.004555808656036446</v>
      </c>
      <c r="O9" s="3">
        <v>2</v>
      </c>
      <c r="P9" s="4">
        <f t="shared" si="6"/>
        <v>0.0006587615283267457</v>
      </c>
      <c r="Q9" s="3">
        <v>0</v>
      </c>
      <c r="R9" s="4">
        <f t="shared" si="0"/>
        <v>0</v>
      </c>
      <c r="S9" s="3">
        <v>0</v>
      </c>
      <c r="T9" s="4">
        <f t="shared" si="7"/>
        <v>0</v>
      </c>
      <c r="U9" s="3">
        <v>0</v>
      </c>
      <c r="V9" s="4">
        <f t="shared" si="8"/>
        <v>0</v>
      </c>
    </row>
    <row r="10" spans="1:22" ht="15.75">
      <c r="A10" s="5"/>
      <c r="B10" s="5"/>
      <c r="C10" s="3">
        <v>6</v>
      </c>
      <c r="D10" s="3">
        <v>3077</v>
      </c>
      <c r="E10" s="3">
        <v>105</v>
      </c>
      <c r="F10" s="4">
        <f t="shared" si="1"/>
        <v>0.03412414689632759</v>
      </c>
      <c r="G10" s="3">
        <v>157</v>
      </c>
      <c r="H10" s="4">
        <f t="shared" si="2"/>
        <v>0.05102372440688983</v>
      </c>
      <c r="I10" s="3">
        <v>15</v>
      </c>
      <c r="J10" s="4">
        <f t="shared" si="3"/>
        <v>0.004874878128046799</v>
      </c>
      <c r="K10" s="3">
        <v>1</v>
      </c>
      <c r="L10" s="4">
        <f t="shared" si="4"/>
        <v>0.00032499187520311994</v>
      </c>
      <c r="M10" s="3">
        <v>11</v>
      </c>
      <c r="N10" s="4">
        <f t="shared" si="5"/>
        <v>0.0035749106272343193</v>
      </c>
      <c r="O10" s="3">
        <v>1</v>
      </c>
      <c r="P10" s="4">
        <f t="shared" si="6"/>
        <v>0.00032938076416337287</v>
      </c>
      <c r="Q10" s="3">
        <v>0</v>
      </c>
      <c r="R10" s="4">
        <f t="shared" si="0"/>
        <v>0</v>
      </c>
      <c r="S10" s="3">
        <v>3</v>
      </c>
      <c r="T10" s="4">
        <f t="shared" si="7"/>
        <v>0.0009749756256093598</v>
      </c>
      <c r="U10" s="3">
        <v>0</v>
      </c>
      <c r="V10" s="4">
        <f t="shared" si="8"/>
        <v>0</v>
      </c>
    </row>
    <row r="11" spans="1:22" ht="15.75">
      <c r="A11" s="5"/>
      <c r="B11" s="5"/>
      <c r="C11" s="3">
        <v>7</v>
      </c>
      <c r="D11" s="3">
        <v>3600</v>
      </c>
      <c r="E11" s="3">
        <v>51</v>
      </c>
      <c r="F11" s="4">
        <f t="shared" si="1"/>
        <v>0.014166666666666666</v>
      </c>
      <c r="G11" s="3">
        <v>81</v>
      </c>
      <c r="H11" s="4">
        <f t="shared" si="2"/>
        <v>0.0225</v>
      </c>
      <c r="I11" s="3">
        <v>33</v>
      </c>
      <c r="J11" s="4">
        <f t="shared" si="3"/>
        <v>0.009166666666666667</v>
      </c>
      <c r="K11" s="3">
        <v>4</v>
      </c>
      <c r="L11" s="4">
        <f t="shared" si="4"/>
        <v>0.0011111111111111111</v>
      </c>
      <c r="M11" s="3">
        <v>31</v>
      </c>
      <c r="N11" s="4">
        <f t="shared" si="5"/>
        <v>0.008611111111111111</v>
      </c>
      <c r="O11" s="3">
        <v>0</v>
      </c>
      <c r="P11" s="4">
        <f t="shared" si="6"/>
        <v>0</v>
      </c>
      <c r="Q11" s="3">
        <v>6</v>
      </c>
      <c r="R11" s="4">
        <f t="shared" si="0"/>
        <v>0.0016666666666666668</v>
      </c>
      <c r="S11" s="3">
        <v>0</v>
      </c>
      <c r="T11" s="4">
        <f t="shared" si="7"/>
        <v>0</v>
      </c>
      <c r="U11" s="3">
        <v>0</v>
      </c>
      <c r="V11" s="4">
        <f t="shared" si="8"/>
        <v>0</v>
      </c>
    </row>
    <row r="12" spans="1:22" ht="15.75">
      <c r="A12" s="5"/>
      <c r="B12" s="5"/>
      <c r="C12" s="3">
        <v>8</v>
      </c>
      <c r="D12" s="3">
        <v>2726</v>
      </c>
      <c r="E12" s="3">
        <v>39</v>
      </c>
      <c r="F12" s="4">
        <f t="shared" si="1"/>
        <v>0.014306676449009537</v>
      </c>
      <c r="G12" s="3">
        <v>60</v>
      </c>
      <c r="H12" s="4">
        <f t="shared" si="2"/>
        <v>0.022010271460014674</v>
      </c>
      <c r="I12" s="3">
        <v>176</v>
      </c>
      <c r="J12" s="4">
        <f t="shared" si="3"/>
        <v>0.06456346294937637</v>
      </c>
      <c r="K12" s="3">
        <v>10</v>
      </c>
      <c r="L12" s="4">
        <f t="shared" si="4"/>
        <v>0.003668378576669112</v>
      </c>
      <c r="M12" s="3">
        <v>0</v>
      </c>
      <c r="N12" s="4">
        <f t="shared" si="5"/>
        <v>0</v>
      </c>
      <c r="O12" s="3">
        <v>2</v>
      </c>
      <c r="P12" s="4">
        <f t="shared" si="6"/>
        <v>0.0006587615283267457</v>
      </c>
      <c r="Q12" s="3">
        <v>5</v>
      </c>
      <c r="R12" s="4">
        <f t="shared" si="0"/>
        <v>0.001834189288334556</v>
      </c>
      <c r="S12" s="3">
        <v>0</v>
      </c>
      <c r="T12" s="4">
        <f t="shared" si="7"/>
        <v>0</v>
      </c>
      <c r="U12" s="3">
        <v>0</v>
      </c>
      <c r="V12" s="4">
        <f t="shared" si="8"/>
        <v>0</v>
      </c>
    </row>
    <row r="13" spans="1:22" ht="15.75">
      <c r="A13" s="5"/>
      <c r="B13" s="5"/>
      <c r="C13" s="3">
        <v>9</v>
      </c>
      <c r="D13" s="3">
        <v>2861</v>
      </c>
      <c r="E13" s="3">
        <v>31</v>
      </c>
      <c r="F13" s="4">
        <f t="shared" si="1"/>
        <v>0.01083537224746592</v>
      </c>
      <c r="G13" s="3">
        <v>37</v>
      </c>
      <c r="H13" s="4">
        <f t="shared" si="2"/>
        <v>0.0129325410695561</v>
      </c>
      <c r="I13" s="3">
        <v>18</v>
      </c>
      <c r="J13" s="4">
        <f t="shared" si="3"/>
        <v>0.006291506466270535</v>
      </c>
      <c r="K13" s="3">
        <v>7</v>
      </c>
      <c r="L13" s="4">
        <f t="shared" si="4"/>
        <v>0.002446696959105208</v>
      </c>
      <c r="M13" s="3">
        <v>3</v>
      </c>
      <c r="N13" s="4">
        <f t="shared" si="5"/>
        <v>0.0010485844110450892</v>
      </c>
      <c r="O13" s="3">
        <v>1</v>
      </c>
      <c r="P13" s="4">
        <f t="shared" si="6"/>
        <v>0.00032938076416337287</v>
      </c>
      <c r="Q13" s="3">
        <v>0</v>
      </c>
      <c r="R13" s="4">
        <f t="shared" si="0"/>
        <v>0</v>
      </c>
      <c r="S13" s="3">
        <v>1</v>
      </c>
      <c r="T13" s="4">
        <f t="shared" si="7"/>
        <v>0.0003495281370150297</v>
      </c>
      <c r="U13" s="3">
        <v>0</v>
      </c>
      <c r="V13" s="4">
        <f t="shared" si="8"/>
        <v>0</v>
      </c>
    </row>
    <row r="14" spans="1:22" ht="15.75">
      <c r="A14" s="5"/>
      <c r="B14" s="5"/>
      <c r="C14" s="3">
        <v>10</v>
      </c>
      <c r="D14" s="3">
        <v>3129</v>
      </c>
      <c r="E14" s="3">
        <v>74</v>
      </c>
      <c r="F14" s="4">
        <f t="shared" si="1"/>
        <v>0.023649728347714925</v>
      </c>
      <c r="G14" s="3">
        <v>398</v>
      </c>
      <c r="H14" s="4">
        <f t="shared" si="2"/>
        <v>0.12719718759987217</v>
      </c>
      <c r="I14" s="3">
        <v>51</v>
      </c>
      <c r="J14" s="4">
        <f t="shared" si="3"/>
        <v>0.016299137104506232</v>
      </c>
      <c r="K14" s="3">
        <v>1</v>
      </c>
      <c r="L14" s="4">
        <f t="shared" si="4"/>
        <v>0.00031959092361776926</v>
      </c>
      <c r="M14" s="3">
        <v>2</v>
      </c>
      <c r="N14" s="4">
        <f t="shared" si="5"/>
        <v>0.0006391818472355385</v>
      </c>
      <c r="O14" s="3">
        <v>0</v>
      </c>
      <c r="P14" s="4">
        <f t="shared" si="6"/>
        <v>0</v>
      </c>
      <c r="Q14" s="3">
        <v>0</v>
      </c>
      <c r="R14" s="4">
        <f t="shared" si="0"/>
        <v>0</v>
      </c>
      <c r="S14" s="3">
        <v>1</v>
      </c>
      <c r="T14" s="4">
        <f t="shared" si="7"/>
        <v>0.00031959092361776926</v>
      </c>
      <c r="U14" s="3">
        <v>0</v>
      </c>
      <c r="V14" s="4">
        <f t="shared" si="8"/>
        <v>0</v>
      </c>
    </row>
    <row r="15" spans="1:22" ht="15.75">
      <c r="A15" s="5"/>
      <c r="B15" s="5"/>
      <c r="C15" s="3">
        <v>11</v>
      </c>
      <c r="D15" s="3">
        <v>3009</v>
      </c>
      <c r="E15" s="3">
        <v>53</v>
      </c>
      <c r="F15" s="4">
        <f t="shared" si="1"/>
        <v>0.017613825191093387</v>
      </c>
      <c r="G15" s="3">
        <v>91</v>
      </c>
      <c r="H15" s="4">
        <f t="shared" si="2"/>
        <v>0.030242605516782983</v>
      </c>
      <c r="I15" s="3">
        <v>21</v>
      </c>
      <c r="J15" s="4">
        <f t="shared" si="3"/>
        <v>0.006979062811565304</v>
      </c>
      <c r="K15" s="3">
        <v>1</v>
      </c>
      <c r="L15" s="4">
        <f t="shared" si="4"/>
        <v>0.00033233632436025255</v>
      </c>
      <c r="M15" s="3">
        <v>5</v>
      </c>
      <c r="N15" s="4">
        <f t="shared" si="5"/>
        <v>0.001661681621801263</v>
      </c>
      <c r="O15" s="3">
        <v>29</v>
      </c>
      <c r="P15" s="4">
        <f t="shared" si="6"/>
        <v>0.009552042160737812</v>
      </c>
      <c r="Q15" s="3">
        <v>0</v>
      </c>
      <c r="R15" s="4">
        <f t="shared" si="0"/>
        <v>0</v>
      </c>
      <c r="S15" s="3">
        <v>0</v>
      </c>
      <c r="T15" s="4">
        <f t="shared" si="7"/>
        <v>0</v>
      </c>
      <c r="U15" s="3">
        <v>0</v>
      </c>
      <c r="V15" s="4">
        <f t="shared" si="8"/>
        <v>0</v>
      </c>
    </row>
    <row r="16" spans="1:22" ht="15.75">
      <c r="A16" s="5"/>
      <c r="B16" s="5"/>
      <c r="C16" s="3">
        <v>12</v>
      </c>
      <c r="D16" s="3">
        <v>2919</v>
      </c>
      <c r="E16" s="3">
        <v>42</v>
      </c>
      <c r="F16" s="4">
        <f t="shared" si="1"/>
        <v>0.014388489208633094</v>
      </c>
      <c r="G16" s="3">
        <v>50</v>
      </c>
      <c r="H16" s="4">
        <f t="shared" si="2"/>
        <v>0.0171291538198013</v>
      </c>
      <c r="I16" s="3">
        <v>29</v>
      </c>
      <c r="J16" s="4">
        <f t="shared" si="3"/>
        <v>0.009934909215484755</v>
      </c>
      <c r="K16" s="3">
        <v>6</v>
      </c>
      <c r="L16" s="4">
        <f t="shared" si="4"/>
        <v>0.0020554984583761563</v>
      </c>
      <c r="M16" s="3">
        <v>20</v>
      </c>
      <c r="N16" s="4">
        <f t="shared" si="5"/>
        <v>0.006851661527920521</v>
      </c>
      <c r="O16" s="3">
        <v>5</v>
      </c>
      <c r="P16" s="4">
        <f t="shared" si="6"/>
        <v>0.0016469038208168643</v>
      </c>
      <c r="Q16" s="3">
        <v>3</v>
      </c>
      <c r="R16" s="4">
        <f t="shared" si="0"/>
        <v>0.0010277492291880781</v>
      </c>
      <c r="S16" s="3">
        <v>3</v>
      </c>
      <c r="T16" s="4">
        <f t="shared" si="7"/>
        <v>0.0010277492291880781</v>
      </c>
      <c r="U16" s="3">
        <v>0</v>
      </c>
      <c r="V16" s="4">
        <f t="shared" si="8"/>
        <v>0</v>
      </c>
    </row>
    <row r="17" spans="1:22" ht="15.75">
      <c r="A17" s="5"/>
      <c r="B17" s="5"/>
      <c r="C17" s="3">
        <v>13</v>
      </c>
      <c r="D17" s="3">
        <v>3491</v>
      </c>
      <c r="E17" s="3">
        <v>29</v>
      </c>
      <c r="F17" s="4">
        <f t="shared" si="1"/>
        <v>0.008307075336579777</v>
      </c>
      <c r="G17" s="3">
        <v>31</v>
      </c>
      <c r="H17" s="4">
        <f t="shared" si="2"/>
        <v>0.008879977083930107</v>
      </c>
      <c r="I17" s="3">
        <v>98</v>
      </c>
      <c r="J17" s="4">
        <f t="shared" si="3"/>
        <v>0.02807218562016614</v>
      </c>
      <c r="K17" s="3">
        <v>5</v>
      </c>
      <c r="L17" s="4">
        <f t="shared" si="4"/>
        <v>0.0014322543683758235</v>
      </c>
      <c r="M17" s="3">
        <v>5</v>
      </c>
      <c r="N17" s="4">
        <f t="shared" si="5"/>
        <v>0.0014322543683758235</v>
      </c>
      <c r="O17" s="3">
        <v>17</v>
      </c>
      <c r="P17" s="4">
        <f t="shared" si="6"/>
        <v>0.005599472990777339</v>
      </c>
      <c r="Q17" s="3">
        <v>0</v>
      </c>
      <c r="R17" s="4">
        <f t="shared" si="0"/>
        <v>0</v>
      </c>
      <c r="S17" s="3">
        <v>1</v>
      </c>
      <c r="T17" s="4">
        <f t="shared" si="7"/>
        <v>0.0002864508736751647</v>
      </c>
      <c r="U17" s="3">
        <v>0</v>
      </c>
      <c r="V17" s="4">
        <f t="shared" si="8"/>
        <v>0</v>
      </c>
    </row>
    <row r="18" spans="1:22" ht="15.75">
      <c r="A18" s="5"/>
      <c r="B18" s="5"/>
      <c r="C18" s="3">
        <v>14</v>
      </c>
      <c r="D18" s="3">
        <v>2630</v>
      </c>
      <c r="E18" s="3">
        <v>14</v>
      </c>
      <c r="F18" s="4">
        <f t="shared" si="1"/>
        <v>0.00532319391634981</v>
      </c>
      <c r="G18" s="3">
        <v>144</v>
      </c>
      <c r="H18" s="4">
        <f t="shared" si="2"/>
        <v>0.05475285171102662</v>
      </c>
      <c r="I18" s="3">
        <v>210</v>
      </c>
      <c r="J18" s="4">
        <f t="shared" si="3"/>
        <v>0.07984790874524715</v>
      </c>
      <c r="K18" s="3">
        <v>5</v>
      </c>
      <c r="L18" s="4">
        <f t="shared" si="4"/>
        <v>0.0019011406844106464</v>
      </c>
      <c r="M18" s="3">
        <v>17</v>
      </c>
      <c r="N18" s="4">
        <f t="shared" si="5"/>
        <v>0.006463878326996198</v>
      </c>
      <c r="O18" s="3">
        <v>14</v>
      </c>
      <c r="P18" s="4">
        <f t="shared" si="6"/>
        <v>0.00461133069828722</v>
      </c>
      <c r="Q18" s="3">
        <v>1</v>
      </c>
      <c r="R18" s="4">
        <f t="shared" si="0"/>
        <v>0.00038022813688212925</v>
      </c>
      <c r="S18" s="3">
        <v>0</v>
      </c>
      <c r="T18" s="4">
        <f t="shared" si="7"/>
        <v>0</v>
      </c>
      <c r="U18" s="3">
        <v>2</v>
      </c>
      <c r="V18" s="4">
        <f t="shared" si="8"/>
        <v>0.0007604562737642585</v>
      </c>
    </row>
    <row r="19" spans="1:22" ht="15.75">
      <c r="A19" s="5"/>
      <c r="B19" s="5"/>
      <c r="C19" s="3">
        <v>15</v>
      </c>
      <c r="D19" s="3">
        <v>3577</v>
      </c>
      <c r="E19" s="3">
        <v>8</v>
      </c>
      <c r="F19" s="4">
        <f t="shared" si="1"/>
        <v>0.0022365110427732737</v>
      </c>
      <c r="G19" s="3">
        <v>69</v>
      </c>
      <c r="H19" s="4">
        <f t="shared" si="2"/>
        <v>0.019289907743919487</v>
      </c>
      <c r="I19" s="3">
        <v>13</v>
      </c>
      <c r="J19" s="4">
        <f t="shared" si="3"/>
        <v>0.00363433044450657</v>
      </c>
      <c r="K19" s="3">
        <v>6</v>
      </c>
      <c r="L19" s="4">
        <f t="shared" si="4"/>
        <v>0.0016773832820799553</v>
      </c>
      <c r="M19" s="3">
        <v>15</v>
      </c>
      <c r="N19" s="4">
        <f t="shared" si="5"/>
        <v>0.004193458205199888</v>
      </c>
      <c r="O19" s="3">
        <v>0</v>
      </c>
      <c r="P19" s="4">
        <f t="shared" si="6"/>
        <v>0</v>
      </c>
      <c r="Q19" s="3">
        <v>1</v>
      </c>
      <c r="R19" s="4">
        <f t="shared" si="0"/>
        <v>0.0002795638803466592</v>
      </c>
      <c r="S19" s="3">
        <v>7</v>
      </c>
      <c r="T19" s="4">
        <f t="shared" si="7"/>
        <v>0.0019569471624266144</v>
      </c>
      <c r="U19" s="3">
        <v>0</v>
      </c>
      <c r="V19" s="4">
        <f t="shared" si="8"/>
        <v>0</v>
      </c>
    </row>
    <row r="20" spans="1:22" ht="15.75">
      <c r="A20" s="5"/>
      <c r="B20" s="5"/>
      <c r="C20" s="3">
        <v>16</v>
      </c>
      <c r="D20" s="3">
        <v>3196</v>
      </c>
      <c r="E20" s="3">
        <v>55</v>
      </c>
      <c r="F20" s="4">
        <f t="shared" si="1"/>
        <v>0.0172090112640801</v>
      </c>
      <c r="G20" s="3">
        <v>62</v>
      </c>
      <c r="H20" s="4">
        <f t="shared" si="2"/>
        <v>0.01939924906132666</v>
      </c>
      <c r="I20" s="3">
        <v>13</v>
      </c>
      <c r="J20" s="4">
        <f t="shared" si="3"/>
        <v>0.004067584480600751</v>
      </c>
      <c r="K20" s="3">
        <v>0</v>
      </c>
      <c r="L20" s="4">
        <f t="shared" si="4"/>
        <v>0</v>
      </c>
      <c r="M20" s="3">
        <v>6</v>
      </c>
      <c r="N20" s="4">
        <f t="shared" si="5"/>
        <v>0.0018773466833541927</v>
      </c>
      <c r="O20" s="3">
        <v>4</v>
      </c>
      <c r="P20" s="4">
        <f t="shared" si="6"/>
        <v>0.0013175230566534915</v>
      </c>
      <c r="Q20" s="3">
        <v>0</v>
      </c>
      <c r="R20" s="4">
        <f t="shared" si="0"/>
        <v>0</v>
      </c>
      <c r="S20" s="3">
        <v>8</v>
      </c>
      <c r="T20" s="4">
        <f t="shared" si="7"/>
        <v>0.0025031289111389237</v>
      </c>
      <c r="U20" s="3">
        <v>0</v>
      </c>
      <c r="V20" s="4">
        <f t="shared" si="8"/>
        <v>0</v>
      </c>
    </row>
    <row r="21" spans="1:22" ht="15.75">
      <c r="A21" s="5"/>
      <c r="B21" s="5"/>
      <c r="C21" s="3">
        <v>17</v>
      </c>
      <c r="D21" s="3">
        <v>3117</v>
      </c>
      <c r="E21" s="3">
        <v>14</v>
      </c>
      <c r="F21" s="4">
        <f t="shared" si="1"/>
        <v>0.004491498235482836</v>
      </c>
      <c r="G21" s="3">
        <v>47</v>
      </c>
      <c r="H21" s="4">
        <f t="shared" si="2"/>
        <v>0.01507860121912095</v>
      </c>
      <c r="I21" s="3">
        <v>9</v>
      </c>
      <c r="J21" s="4">
        <f t="shared" si="3"/>
        <v>0.0028873917228103944</v>
      </c>
      <c r="K21" s="3">
        <v>4</v>
      </c>
      <c r="L21" s="4">
        <f t="shared" si="4"/>
        <v>0.0012832852101379532</v>
      </c>
      <c r="M21" s="3">
        <v>13</v>
      </c>
      <c r="N21" s="4">
        <f t="shared" si="5"/>
        <v>0.004170676932948348</v>
      </c>
      <c r="O21" s="3">
        <v>3</v>
      </c>
      <c r="P21" s="4">
        <f t="shared" si="6"/>
        <v>0.0009881422924901185</v>
      </c>
      <c r="Q21" s="3">
        <v>0</v>
      </c>
      <c r="R21" s="4">
        <f t="shared" si="0"/>
        <v>0</v>
      </c>
      <c r="S21" s="3">
        <v>0</v>
      </c>
      <c r="T21" s="4">
        <f t="shared" si="7"/>
        <v>0</v>
      </c>
      <c r="U21" s="3">
        <v>0</v>
      </c>
      <c r="V21" s="4">
        <f t="shared" si="8"/>
        <v>0</v>
      </c>
    </row>
    <row r="22" spans="1:22" ht="15.75">
      <c r="A22" s="5"/>
      <c r="B22" s="5"/>
      <c r="C22" s="3">
        <v>18</v>
      </c>
      <c r="D22" s="3">
        <v>3149</v>
      </c>
      <c r="E22" s="3">
        <v>93</v>
      </c>
      <c r="F22" s="4">
        <f t="shared" si="1"/>
        <v>0.02953318513813909</v>
      </c>
      <c r="G22" s="3">
        <v>103</v>
      </c>
      <c r="H22" s="4">
        <f t="shared" si="2"/>
        <v>0.03270879644331534</v>
      </c>
      <c r="I22" s="3">
        <v>111</v>
      </c>
      <c r="J22" s="4">
        <f t="shared" si="3"/>
        <v>0.03524928548745634</v>
      </c>
      <c r="K22" s="3">
        <v>25</v>
      </c>
      <c r="L22" s="4">
        <f t="shared" si="4"/>
        <v>0.007939028262940616</v>
      </c>
      <c r="M22" s="3">
        <v>5</v>
      </c>
      <c r="N22" s="4">
        <f t="shared" si="5"/>
        <v>0.0015878056525881232</v>
      </c>
      <c r="O22" s="3">
        <v>6</v>
      </c>
      <c r="P22" s="4">
        <f t="shared" si="6"/>
        <v>0.001976284584980237</v>
      </c>
      <c r="Q22" s="3">
        <v>0</v>
      </c>
      <c r="R22" s="4">
        <f t="shared" si="0"/>
        <v>0</v>
      </c>
      <c r="S22" s="3">
        <v>0</v>
      </c>
      <c r="T22" s="4">
        <f t="shared" si="7"/>
        <v>0</v>
      </c>
      <c r="U22" s="3">
        <v>0</v>
      </c>
      <c r="V22" s="4">
        <f t="shared" si="8"/>
        <v>0</v>
      </c>
    </row>
    <row r="23" spans="1:22" ht="15.75">
      <c r="A23" s="5"/>
      <c r="B23" s="5"/>
      <c r="C23" s="3">
        <v>19</v>
      </c>
      <c r="D23" s="3">
        <v>2926</v>
      </c>
      <c r="E23" s="3">
        <v>268</v>
      </c>
      <c r="F23" s="4">
        <f t="shared" si="1"/>
        <v>0.09159261790840738</v>
      </c>
      <c r="G23" s="3">
        <v>59</v>
      </c>
      <c r="H23" s="4">
        <f t="shared" si="2"/>
        <v>0.020164046479835954</v>
      </c>
      <c r="I23" s="3">
        <v>6</v>
      </c>
      <c r="J23" s="4">
        <f t="shared" si="3"/>
        <v>0.002050580997949419</v>
      </c>
      <c r="K23" s="3">
        <v>96</v>
      </c>
      <c r="L23" s="4">
        <f t="shared" si="4"/>
        <v>0.032809295967190705</v>
      </c>
      <c r="M23" s="3">
        <v>1</v>
      </c>
      <c r="N23" s="4">
        <f t="shared" si="5"/>
        <v>0.0003417634996582365</v>
      </c>
      <c r="O23" s="3">
        <v>0</v>
      </c>
      <c r="P23" s="4">
        <f t="shared" si="6"/>
        <v>0</v>
      </c>
      <c r="Q23" s="3">
        <v>1</v>
      </c>
      <c r="R23" s="4">
        <f t="shared" si="0"/>
        <v>0.0003417634996582365</v>
      </c>
      <c r="S23" s="3">
        <v>0</v>
      </c>
      <c r="T23" s="4">
        <f t="shared" si="7"/>
        <v>0</v>
      </c>
      <c r="U23" s="3">
        <v>0</v>
      </c>
      <c r="V23" s="4">
        <f t="shared" si="8"/>
        <v>0</v>
      </c>
    </row>
    <row r="24" spans="1:22" ht="15.75">
      <c r="A24" s="5"/>
      <c r="B24" s="5"/>
      <c r="C24" s="3">
        <v>20</v>
      </c>
      <c r="D24" s="3">
        <v>2797</v>
      </c>
      <c r="E24" s="3">
        <v>164</v>
      </c>
      <c r="F24" s="4">
        <f t="shared" si="1"/>
        <v>0.05863425098319628</v>
      </c>
      <c r="G24" s="3">
        <v>20</v>
      </c>
      <c r="H24" s="4">
        <f t="shared" si="2"/>
        <v>0.007150518412584912</v>
      </c>
      <c r="I24" s="3">
        <v>26</v>
      </c>
      <c r="J24" s="4">
        <f t="shared" si="3"/>
        <v>0.009295673936360386</v>
      </c>
      <c r="K24" s="3">
        <v>21</v>
      </c>
      <c r="L24" s="4">
        <f t="shared" si="4"/>
        <v>0.007508044333214158</v>
      </c>
      <c r="M24" s="3">
        <v>1</v>
      </c>
      <c r="N24" s="4">
        <f t="shared" si="5"/>
        <v>0.0003575259206292456</v>
      </c>
      <c r="O24" s="3">
        <v>3</v>
      </c>
      <c r="P24" s="4">
        <f t="shared" si="6"/>
        <v>0.0009881422924901185</v>
      </c>
      <c r="Q24" s="3">
        <v>0</v>
      </c>
      <c r="R24" s="4">
        <f t="shared" si="0"/>
        <v>0</v>
      </c>
      <c r="S24" s="3">
        <v>1</v>
      </c>
      <c r="T24" s="4">
        <f t="shared" si="7"/>
        <v>0.0003575259206292456</v>
      </c>
      <c r="U24" s="3">
        <v>0</v>
      </c>
      <c r="V24" s="4">
        <f t="shared" si="8"/>
        <v>0</v>
      </c>
    </row>
    <row r="25" spans="1:22" ht="15.75">
      <c r="A25" s="5"/>
      <c r="B25" s="5"/>
      <c r="C25" s="3">
        <v>21</v>
      </c>
      <c r="D25" s="3">
        <v>3073</v>
      </c>
      <c r="E25" s="3">
        <v>5</v>
      </c>
      <c r="F25" s="4">
        <f t="shared" si="1"/>
        <v>0.0016270745200130166</v>
      </c>
      <c r="G25" s="3">
        <v>25</v>
      </c>
      <c r="H25" s="4">
        <f t="shared" si="2"/>
        <v>0.008135372600065083</v>
      </c>
      <c r="I25" s="3">
        <v>35</v>
      </c>
      <c r="J25" s="4">
        <f t="shared" si="3"/>
        <v>0.011389521640091117</v>
      </c>
      <c r="K25" s="3">
        <v>3</v>
      </c>
      <c r="L25" s="4">
        <f t="shared" si="4"/>
        <v>0.0009762447120078099</v>
      </c>
      <c r="M25" s="3">
        <v>1</v>
      </c>
      <c r="N25" s="4">
        <f t="shared" si="5"/>
        <v>0.0003254149040026033</v>
      </c>
      <c r="O25" s="3">
        <v>0</v>
      </c>
      <c r="P25" s="4">
        <f t="shared" si="6"/>
        <v>0</v>
      </c>
      <c r="Q25" s="3">
        <v>0</v>
      </c>
      <c r="R25" s="4">
        <f t="shared" si="0"/>
        <v>0</v>
      </c>
      <c r="S25" s="3">
        <v>0</v>
      </c>
      <c r="T25" s="4">
        <f t="shared" si="7"/>
        <v>0</v>
      </c>
      <c r="U25" s="3">
        <v>0</v>
      </c>
      <c r="V25" s="4">
        <f t="shared" si="8"/>
        <v>0</v>
      </c>
    </row>
    <row r="26" spans="1:22" ht="15.75">
      <c r="A26" s="5"/>
      <c r="B26" s="5"/>
      <c r="C26" s="3">
        <v>22</v>
      </c>
      <c r="D26" s="3">
        <v>2761</v>
      </c>
      <c r="E26" s="3">
        <v>130</v>
      </c>
      <c r="F26" s="4">
        <f t="shared" si="1"/>
        <v>0.047084389713871785</v>
      </c>
      <c r="G26" s="3">
        <v>25</v>
      </c>
      <c r="H26" s="4">
        <f t="shared" si="2"/>
        <v>0.009054690329590729</v>
      </c>
      <c r="I26" s="3">
        <v>15</v>
      </c>
      <c r="J26" s="4">
        <f t="shared" si="3"/>
        <v>0.005432814197754437</v>
      </c>
      <c r="K26" s="3">
        <v>5</v>
      </c>
      <c r="L26" s="4">
        <f t="shared" si="4"/>
        <v>0.0018109380659181455</v>
      </c>
      <c r="M26" s="3">
        <v>1</v>
      </c>
      <c r="N26" s="4">
        <f t="shared" si="5"/>
        <v>0.0003621876131836291</v>
      </c>
      <c r="O26" s="3">
        <v>4</v>
      </c>
      <c r="P26" s="4">
        <f t="shared" si="6"/>
        <v>0.0013175230566534915</v>
      </c>
      <c r="Q26" s="3">
        <v>27</v>
      </c>
      <c r="R26" s="4">
        <f t="shared" si="0"/>
        <v>0.009779065555957986</v>
      </c>
      <c r="S26" s="3">
        <v>0</v>
      </c>
      <c r="T26" s="4">
        <f t="shared" si="7"/>
        <v>0</v>
      </c>
      <c r="U26" s="3">
        <v>0</v>
      </c>
      <c r="V26" s="4">
        <f t="shared" si="8"/>
        <v>0</v>
      </c>
    </row>
    <row r="27" spans="1:22" ht="15.75">
      <c r="A27" s="5"/>
      <c r="B27" s="5"/>
      <c r="C27" s="3">
        <v>23</v>
      </c>
      <c r="D27" s="3">
        <v>3511</v>
      </c>
      <c r="E27" s="3">
        <v>26</v>
      </c>
      <c r="F27" s="4">
        <f t="shared" si="1"/>
        <v>0.00740529763600114</v>
      </c>
      <c r="G27" s="3">
        <v>57</v>
      </c>
      <c r="H27" s="4">
        <f t="shared" si="2"/>
        <v>0.016234690971233267</v>
      </c>
      <c r="I27" s="3">
        <v>20</v>
      </c>
      <c r="J27" s="4">
        <f t="shared" si="3"/>
        <v>0.005696382796923953</v>
      </c>
      <c r="K27" s="3">
        <v>1</v>
      </c>
      <c r="L27" s="4">
        <f t="shared" si="4"/>
        <v>0.0002848191398461977</v>
      </c>
      <c r="M27" s="3">
        <v>15</v>
      </c>
      <c r="N27" s="4">
        <f t="shared" si="5"/>
        <v>0.004272287097692965</v>
      </c>
      <c r="O27" s="3">
        <v>7</v>
      </c>
      <c r="P27" s="4">
        <f t="shared" si="6"/>
        <v>0.00230566534914361</v>
      </c>
      <c r="Q27" s="3">
        <v>0</v>
      </c>
      <c r="R27" s="4">
        <f t="shared" si="0"/>
        <v>0</v>
      </c>
      <c r="S27" s="3">
        <v>1</v>
      </c>
      <c r="T27" s="4">
        <f t="shared" si="7"/>
        <v>0.0002848191398461977</v>
      </c>
      <c r="U27" s="3">
        <v>1</v>
      </c>
      <c r="V27" s="4">
        <f t="shared" si="8"/>
        <v>0.0002848191398461977</v>
      </c>
    </row>
    <row r="28" spans="1:22" ht="15.75">
      <c r="A28" s="5"/>
      <c r="B28" s="5"/>
      <c r="C28" s="3">
        <v>24</v>
      </c>
      <c r="D28" s="3">
        <v>3308</v>
      </c>
      <c r="E28" s="3">
        <v>40</v>
      </c>
      <c r="F28" s="4">
        <f t="shared" si="1"/>
        <v>0.012091898428053204</v>
      </c>
      <c r="G28" s="3">
        <v>54</v>
      </c>
      <c r="H28" s="4">
        <f t="shared" si="2"/>
        <v>0.016324062877871828</v>
      </c>
      <c r="I28" s="3">
        <v>15</v>
      </c>
      <c r="J28" s="4">
        <f t="shared" si="3"/>
        <v>0.004534461910519952</v>
      </c>
      <c r="K28" s="3">
        <v>8</v>
      </c>
      <c r="L28" s="4">
        <f t="shared" si="4"/>
        <v>0.0024183796856106408</v>
      </c>
      <c r="M28" s="3">
        <v>11</v>
      </c>
      <c r="N28" s="4">
        <f t="shared" si="5"/>
        <v>0.003325272067714631</v>
      </c>
      <c r="O28" s="3">
        <v>4</v>
      </c>
      <c r="P28" s="4">
        <f t="shared" si="6"/>
        <v>0.0013175230566534915</v>
      </c>
      <c r="Q28" s="3">
        <v>3</v>
      </c>
      <c r="R28" s="4">
        <f t="shared" si="0"/>
        <v>0.0009068923821039903</v>
      </c>
      <c r="S28" s="3">
        <v>1</v>
      </c>
      <c r="T28" s="4">
        <f t="shared" si="7"/>
        <v>0.0003022974607013301</v>
      </c>
      <c r="U28" s="3">
        <v>0</v>
      </c>
      <c r="V28" s="4">
        <f t="shared" si="8"/>
        <v>0</v>
      </c>
    </row>
    <row r="29" spans="1:22" ht="15.75">
      <c r="A29" s="5"/>
      <c r="B29" s="5"/>
      <c r="C29" s="3" t="s">
        <v>2</v>
      </c>
      <c r="D29" s="3" t="s">
        <v>5</v>
      </c>
      <c r="E29" s="3">
        <v>2022</v>
      </c>
      <c r="F29" s="3" t="s">
        <v>5</v>
      </c>
      <c r="G29" s="3">
        <v>1414</v>
      </c>
      <c r="H29" s="3" t="s">
        <v>5</v>
      </c>
      <c r="I29" s="3">
        <v>1569</v>
      </c>
      <c r="J29" s="4" t="s">
        <v>5</v>
      </c>
      <c r="K29" s="3">
        <v>60</v>
      </c>
      <c r="L29" s="3" t="s">
        <v>5</v>
      </c>
      <c r="M29" s="3">
        <v>61</v>
      </c>
      <c r="N29" s="4" t="s">
        <v>5</v>
      </c>
      <c r="O29" s="3">
        <v>138</v>
      </c>
      <c r="P29" s="3" t="s">
        <v>5</v>
      </c>
      <c r="Q29" s="3">
        <v>4</v>
      </c>
      <c r="R29" s="4" t="s">
        <v>5</v>
      </c>
      <c r="S29" s="3">
        <v>3</v>
      </c>
      <c r="T29" s="3" t="s">
        <v>5</v>
      </c>
      <c r="U29" s="3">
        <v>4</v>
      </c>
      <c r="V29" s="4" t="s">
        <v>5</v>
      </c>
    </row>
    <row r="30" spans="1:22" ht="15.75">
      <c r="A30" s="5"/>
      <c r="B30" s="5"/>
      <c r="C30" s="3" t="s">
        <v>1</v>
      </c>
      <c r="D30" s="3" t="s">
        <v>5</v>
      </c>
      <c r="E30" s="3">
        <v>3</v>
      </c>
      <c r="F30" s="3" t="s">
        <v>5</v>
      </c>
      <c r="G30" s="3">
        <v>26</v>
      </c>
      <c r="H30" s="3" t="s">
        <v>5</v>
      </c>
      <c r="I30" s="3">
        <v>0</v>
      </c>
      <c r="J30" s="4" t="s">
        <v>5</v>
      </c>
      <c r="K30" s="3">
        <v>2</v>
      </c>
      <c r="L30" s="3" t="s">
        <v>5</v>
      </c>
      <c r="M30" s="3">
        <v>1</v>
      </c>
      <c r="N30" s="4" t="s">
        <v>5</v>
      </c>
      <c r="O30" s="3">
        <v>1</v>
      </c>
      <c r="P30" s="3" t="s">
        <v>5</v>
      </c>
      <c r="Q30" s="3">
        <v>1</v>
      </c>
      <c r="R30" s="4" t="s">
        <v>5</v>
      </c>
      <c r="S30" s="3">
        <v>0</v>
      </c>
      <c r="T30" s="3" t="s">
        <v>5</v>
      </c>
      <c r="U30" s="3">
        <v>1</v>
      </c>
      <c r="V30" s="4" t="s">
        <v>5</v>
      </c>
    </row>
    <row r="31" spans="1:22" ht="15.75">
      <c r="A31" s="5"/>
      <c r="B31" s="5"/>
      <c r="C31" s="3" t="s">
        <v>58</v>
      </c>
      <c r="D31" s="3" t="s">
        <v>5</v>
      </c>
      <c r="E31" s="3">
        <f>SUM(E5:E29)</f>
        <v>4071</v>
      </c>
      <c r="F31" s="4" t="s">
        <v>5</v>
      </c>
      <c r="G31" s="3">
        <f>SUM(G5:G29)</f>
        <v>3492</v>
      </c>
      <c r="H31" s="4" t="s">
        <v>5</v>
      </c>
      <c r="I31" s="3">
        <f>SUM(I5:I30)</f>
        <v>3129</v>
      </c>
      <c r="J31" s="4" t="s">
        <v>5</v>
      </c>
      <c r="K31" s="3">
        <f>SUM(K5:K30)</f>
        <v>380</v>
      </c>
      <c r="L31" s="4" t="s">
        <v>5</v>
      </c>
      <c r="M31" s="3">
        <f>SUM(M5:M29)</f>
        <v>252</v>
      </c>
      <c r="N31" s="4" t="s">
        <v>5</v>
      </c>
      <c r="O31" s="3">
        <f>SUM(O5:O29)</f>
        <v>245</v>
      </c>
      <c r="P31" s="4" t="s">
        <v>5</v>
      </c>
      <c r="Q31" s="3">
        <f>SUM(Q5:Q30)</f>
        <v>89</v>
      </c>
      <c r="R31" s="4" t="s">
        <v>5</v>
      </c>
      <c r="S31" s="3">
        <f>SUM(S5:S30)</f>
        <v>31</v>
      </c>
      <c r="T31" s="4" t="s">
        <v>5</v>
      </c>
      <c r="U31" s="3">
        <f>SUM(U5:U29)</f>
        <v>7</v>
      </c>
      <c r="V31" s="4" t="s">
        <v>5</v>
      </c>
    </row>
    <row r="32" spans="1:22" ht="88.95" customHeight="1">
      <c r="A32" s="5"/>
      <c r="B32" s="5"/>
      <c r="C32" s="43" t="s">
        <v>90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63" customHeight="1">
      <c r="A33" s="5"/>
      <c r="B33" s="5"/>
      <c r="C33" s="45" t="s">
        <v>10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="5" customFormat="1" ht="15.75"/>
    <row r="35" s="5" customFormat="1" ht="15.75"/>
    <row r="36" s="5" customFormat="1" ht="15.75"/>
    <row r="37" s="5" customFormat="1" ht="15.75"/>
    <row r="38" s="5" customFormat="1" ht="15.75"/>
    <row r="39" s="5" customFormat="1" ht="15.75"/>
    <row r="40" s="5" customFormat="1" ht="15.75"/>
    <row r="41" s="5" customFormat="1" ht="15.75"/>
    <row r="42" s="5" customFormat="1" ht="15.75"/>
    <row r="43" s="5" customFormat="1" ht="15.75"/>
    <row r="44" s="5" customFormat="1" ht="15.75"/>
    <row r="45" s="5" customFormat="1" ht="15.75"/>
    <row r="46" s="5" customFormat="1" ht="15.75"/>
    <row r="47" s="5" customFormat="1" ht="15.75"/>
    <row r="48" s="5" customFormat="1" ht="15.75"/>
    <row r="49" s="5" customFormat="1" ht="15.75"/>
    <row r="50" s="5" customFormat="1" ht="15.75"/>
    <row r="51" s="5" customFormat="1" ht="15.75"/>
    <row r="52" s="5" customFormat="1" ht="15.75"/>
    <row r="53" s="5" customFormat="1" ht="15.75"/>
    <row r="54" s="5" customFormat="1" ht="15.75"/>
    <row r="55" s="5" customFormat="1" ht="15.75"/>
    <row r="56" s="5" customFormat="1" ht="15.75"/>
    <row r="57" s="5" customFormat="1" ht="15.75"/>
    <row r="58" s="5" customFormat="1" ht="15.75"/>
    <row r="59" s="5" customFormat="1" ht="15.75"/>
    <row r="60" s="5" customFormat="1" ht="15.75"/>
    <row r="61" s="5" customFormat="1" ht="15.75"/>
    <row r="62" s="5" customFormat="1" ht="15.75"/>
    <row r="63" s="5" customFormat="1" ht="15.75"/>
    <row r="64" s="5" customFormat="1" ht="15.75"/>
    <row r="65" s="5" customFormat="1" ht="15.75"/>
    <row r="66" s="5" customFormat="1" ht="15.75"/>
    <row r="67" s="5" customFormat="1" ht="15.75"/>
    <row r="68" s="5" customFormat="1" ht="15.75"/>
    <row r="69" s="5" customFormat="1" ht="15.75"/>
    <row r="70" s="5" customFormat="1" ht="15.75"/>
    <row r="71" s="5" customFormat="1" ht="15.75"/>
    <row r="72" s="5" customFormat="1" ht="15.75"/>
    <row r="73" s="5" customFormat="1" ht="15.75"/>
    <row r="74" s="5" customFormat="1" ht="15.75"/>
    <row r="75" s="5" customFormat="1" ht="15.75"/>
    <row r="76" s="5" customFormat="1" ht="15.75"/>
    <row r="77" s="5" customFormat="1" ht="15.75"/>
    <row r="78" s="5" customFormat="1" ht="15.75"/>
    <row r="79" s="5" customFormat="1" ht="15.75"/>
    <row r="80" s="5" customFormat="1" ht="15.75"/>
    <row r="81" s="5" customFormat="1" ht="15.75"/>
    <row r="82" s="5" customFormat="1" ht="15.75"/>
    <row r="83" s="5" customFormat="1" ht="15.75"/>
    <row r="84" s="5" customFormat="1" ht="15.75"/>
    <row r="85" s="5" customFormat="1" ht="15.75"/>
    <row r="86" s="5" customFormat="1" ht="15.75"/>
    <row r="87" s="5" customFormat="1" ht="15.75"/>
    <row r="88" s="5" customFormat="1" ht="15.75"/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  <row r="199" s="5" customFormat="1" ht="15.75"/>
    <row r="200" s="5" customFormat="1" ht="15.75"/>
    <row r="201" s="5" customFormat="1" ht="15.75"/>
    <row r="202" s="5" customFormat="1" ht="15.75"/>
    <row r="203" s="5" customFormat="1" ht="15.75"/>
    <row r="204" s="5" customFormat="1" ht="15.75"/>
    <row r="205" s="5" customFormat="1" ht="15.75"/>
    <row r="206" s="5" customFormat="1" ht="15.75"/>
    <row r="207" s="5" customFormat="1" ht="15.75"/>
    <row r="208" s="5" customFormat="1" ht="15.75"/>
    <row r="209" s="5" customFormat="1" ht="15.75"/>
    <row r="210" s="5" customFormat="1" ht="15.75"/>
    <row r="211" s="5" customFormat="1" ht="15.75"/>
    <row r="212" s="5" customFormat="1" ht="15.75"/>
    <row r="213" s="5" customFormat="1" ht="15.75"/>
    <row r="214" s="5" customFormat="1" ht="15.75"/>
    <row r="215" s="5" customFormat="1" ht="15.75"/>
    <row r="216" s="5" customFormat="1" ht="15.75"/>
    <row r="217" s="5" customFormat="1" ht="15.75"/>
    <row r="218" s="5" customFormat="1" ht="15.75"/>
    <row r="219" s="5" customFormat="1" ht="15.75"/>
    <row r="220" s="5" customFormat="1" ht="15.75"/>
    <row r="221" s="5" customFormat="1" ht="15.75"/>
    <row r="222" s="5" customFormat="1" ht="15.75"/>
    <row r="223" s="5" customFormat="1" ht="15.75"/>
    <row r="224" s="5" customFormat="1" ht="15.75"/>
    <row r="225" s="5" customFormat="1" ht="15.75"/>
    <row r="226" s="5" customFormat="1" ht="15.75"/>
    <row r="227" s="5" customFormat="1" ht="15.75"/>
    <row r="228" s="5" customFormat="1" ht="15.75"/>
    <row r="229" s="5" customFormat="1" ht="15.75"/>
    <row r="230" s="5" customFormat="1" ht="15.75"/>
    <row r="231" s="5" customFormat="1" ht="15.75"/>
    <row r="232" s="5" customFormat="1" ht="15.75"/>
    <row r="233" s="5" customFormat="1" ht="15.75"/>
    <row r="234" s="5" customFormat="1" ht="15.75"/>
    <row r="235" s="5" customFormat="1" ht="15.75"/>
    <row r="236" s="5" customFormat="1" ht="15.75"/>
    <row r="237" s="5" customFormat="1" ht="15.75"/>
    <row r="238" s="5" customFormat="1" ht="15.75"/>
    <row r="239" s="5" customFormat="1" ht="15.75"/>
    <row r="240" s="5" customFormat="1" ht="15.75"/>
    <row r="241" s="5" customFormat="1" ht="15.75"/>
    <row r="242" s="5" customFormat="1" ht="15.75"/>
    <row r="243" s="5" customFormat="1" ht="15.75"/>
    <row r="244" s="5" customFormat="1" ht="15.75"/>
    <row r="245" s="5" customFormat="1" ht="15.75"/>
    <row r="246" s="5" customFormat="1" ht="15.75"/>
    <row r="247" s="5" customFormat="1" ht="15.75"/>
    <row r="248" s="5" customFormat="1" ht="15.75"/>
    <row r="249" s="5" customFormat="1" ht="15.75"/>
    <row r="250" s="5" customFormat="1" ht="15.75"/>
    <row r="251" s="5" customFormat="1" ht="15.75"/>
    <row r="252" s="5" customFormat="1" ht="15.75"/>
    <row r="253" s="5" customFormat="1" ht="15.75"/>
    <row r="254" s="5" customFormat="1" ht="15.75"/>
    <row r="255" s="5" customFormat="1" ht="15.75"/>
    <row r="256" s="5" customFormat="1" ht="15.75"/>
    <row r="257" s="5" customFormat="1" ht="15.75"/>
    <row r="258" s="5" customFormat="1" ht="15.75"/>
    <row r="259" s="5" customFormat="1" ht="15.75"/>
    <row r="260" s="5" customFormat="1" ht="15.75"/>
    <row r="261" s="5" customFormat="1" ht="15.75"/>
    <row r="262" s="5" customFormat="1" ht="15.75"/>
    <row r="263" s="5" customFormat="1" ht="15.75"/>
    <row r="264" s="5" customFormat="1" ht="15.75"/>
    <row r="265" s="5" customFormat="1" ht="15.75"/>
    <row r="266" s="5" customFormat="1" ht="15.75"/>
    <row r="267" s="5" customFormat="1" ht="15.75"/>
    <row r="268" s="5" customFormat="1" ht="15.75"/>
    <row r="269" s="5" customFormat="1" ht="15.75"/>
    <row r="270" s="5" customFormat="1" ht="15.75"/>
    <row r="271" s="5" customFormat="1" ht="15.75"/>
    <row r="272" s="5" customFormat="1" ht="15.75"/>
    <row r="273" s="5" customFormat="1" ht="15.75"/>
    <row r="274" s="5" customFormat="1" ht="15.75"/>
    <row r="275" s="5" customFormat="1" ht="15.75"/>
    <row r="276" s="5" customFormat="1" ht="15.75"/>
    <row r="277" s="5" customFormat="1" ht="15.75"/>
    <row r="278" s="5" customFormat="1" ht="15.75"/>
    <row r="279" s="5" customFormat="1" ht="15.75"/>
    <row r="280" s="5" customFormat="1" ht="15.75"/>
    <row r="281" s="5" customFormat="1" ht="15.75"/>
    <row r="282" s="5" customFormat="1" ht="15.75"/>
    <row r="283" s="5" customFormat="1" ht="15.75"/>
    <row r="284" s="5" customFormat="1" ht="15.75"/>
    <row r="285" s="5" customFormat="1" ht="15.75"/>
    <row r="286" s="5" customFormat="1" ht="15.75"/>
    <row r="287" s="5" customFormat="1" ht="15.75"/>
    <row r="288" s="5" customFormat="1" ht="15.75"/>
    <row r="289" s="5" customFormat="1" ht="15.75"/>
    <row r="290" s="5" customFormat="1" ht="15.75"/>
    <row r="291" s="5" customFormat="1" ht="15.75"/>
    <row r="292" s="5" customFormat="1" ht="15.75"/>
    <row r="293" s="5" customFormat="1" ht="15.75"/>
    <row r="294" s="5" customFormat="1" ht="15.75"/>
    <row r="295" s="5" customFormat="1" ht="15.75"/>
    <row r="296" s="5" customFormat="1" ht="15.75"/>
    <row r="297" s="5" customFormat="1" ht="15.75"/>
    <row r="298" s="5" customFormat="1" ht="15.75"/>
    <row r="299" s="5" customFormat="1" ht="15.75"/>
    <row r="300" s="5" customFormat="1" ht="15.75"/>
    <row r="301" s="5" customFormat="1" ht="15.75"/>
    <row r="302" s="5" customFormat="1" ht="15.75"/>
    <row r="303" s="5" customFormat="1" ht="15.75"/>
    <row r="304" s="5" customFormat="1" ht="15.75"/>
    <row r="305" s="5" customFormat="1" ht="15.75"/>
  </sheetData>
  <mergeCells count="13">
    <mergeCell ref="C32:V32"/>
    <mergeCell ref="C33:V33"/>
    <mergeCell ref="C3:C4"/>
    <mergeCell ref="D3:D4"/>
    <mergeCell ref="E3:F3"/>
    <mergeCell ref="G3:H3"/>
    <mergeCell ref="U3:V3"/>
    <mergeCell ref="I3:J3"/>
    <mergeCell ref="K3:L3"/>
    <mergeCell ref="M3:N3"/>
    <mergeCell ref="O3:P3"/>
    <mergeCell ref="Q3:R3"/>
    <mergeCell ref="S3:T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9"/>
  <sheetViews>
    <sheetView workbookViewId="0" topLeftCell="A1">
      <selection activeCell="G13" sqref="G13"/>
    </sheetView>
  </sheetViews>
  <sheetFormatPr defaultColWidth="10.75390625" defaultRowHeight="15.75"/>
  <cols>
    <col min="1" max="2" width="10.75390625" style="5" customWidth="1"/>
    <col min="3" max="3" width="16.50390625" style="5" customWidth="1"/>
    <col min="4" max="4" width="10.75390625" style="5" customWidth="1"/>
    <col min="5" max="6" width="19.50390625" style="5" customWidth="1"/>
    <col min="7" max="16384" width="10.75390625" style="5" customWidth="1"/>
  </cols>
  <sheetData>
    <row r="1" spans="3:7" ht="26.25">
      <c r="C1" s="9" t="s">
        <v>11</v>
      </c>
      <c r="D1" s="11" t="s">
        <v>37</v>
      </c>
      <c r="G1" s="10"/>
    </row>
    <row r="2" spans="3:7" ht="26.25">
      <c r="C2" s="9" t="s">
        <v>12</v>
      </c>
      <c r="D2" s="11">
        <v>1</v>
      </c>
      <c r="G2" s="10"/>
    </row>
    <row r="3" spans="3:7" ht="15.75">
      <c r="C3" s="41" t="s">
        <v>0</v>
      </c>
      <c r="D3" s="41" t="s">
        <v>34</v>
      </c>
      <c r="E3" s="40" t="s">
        <v>38</v>
      </c>
      <c r="F3" s="40"/>
      <c r="G3" s="10"/>
    </row>
    <row r="4" spans="3:7" ht="28.8">
      <c r="C4" s="41"/>
      <c r="D4" s="41"/>
      <c r="E4" s="8" t="s">
        <v>6</v>
      </c>
      <c r="F4" s="8" t="s">
        <v>7</v>
      </c>
      <c r="G4" s="10"/>
    </row>
    <row r="5" spans="3:7" ht="15.75">
      <c r="C5" s="3">
        <v>1</v>
      </c>
      <c r="D5" s="3">
        <v>2581</v>
      </c>
      <c r="E5" s="3">
        <v>621</v>
      </c>
      <c r="F5" s="4">
        <f>E5/D5</f>
        <v>0.24060441689267725</v>
      </c>
      <c r="G5" s="10"/>
    </row>
    <row r="6" spans="3:7" ht="15.75">
      <c r="C6" s="3">
        <v>2</v>
      </c>
      <c r="D6" s="3">
        <v>2841</v>
      </c>
      <c r="E6" s="3">
        <v>235</v>
      </c>
      <c r="F6" s="4">
        <f aca="true" t="shared" si="0" ref="F6:F13">E6/D6</f>
        <v>0.08271735304470257</v>
      </c>
      <c r="G6" s="10"/>
    </row>
    <row r="7" spans="3:7" ht="15.75">
      <c r="C7" s="3">
        <v>3</v>
      </c>
      <c r="D7" s="3">
        <v>3092</v>
      </c>
      <c r="E7" s="56">
        <v>4595</v>
      </c>
      <c r="F7" s="57">
        <f t="shared" si="0"/>
        <v>1.4860931435963778</v>
      </c>
      <c r="G7" s="10"/>
    </row>
    <row r="8" spans="3:7" ht="15.75">
      <c r="C8" s="3">
        <v>4</v>
      </c>
      <c r="D8" s="3">
        <v>2974</v>
      </c>
      <c r="E8" s="3">
        <v>330</v>
      </c>
      <c r="F8" s="4">
        <f t="shared" si="0"/>
        <v>0.1109616677874916</v>
      </c>
      <c r="G8" s="10"/>
    </row>
    <row r="9" spans="3:7" ht="15.75">
      <c r="C9" s="3">
        <v>5</v>
      </c>
      <c r="D9" s="3">
        <v>2527</v>
      </c>
      <c r="E9" s="3">
        <v>1568</v>
      </c>
      <c r="F9" s="4">
        <f t="shared" si="0"/>
        <v>0.6204986149584487</v>
      </c>
      <c r="G9" s="10"/>
    </row>
    <row r="10" spans="3:7" ht="15.75">
      <c r="C10" s="3">
        <v>6</v>
      </c>
      <c r="D10" s="3">
        <v>2635</v>
      </c>
      <c r="E10" s="3">
        <v>319</v>
      </c>
      <c r="F10" s="4">
        <f t="shared" si="0"/>
        <v>0.12106261859582543</v>
      </c>
      <c r="G10" s="10"/>
    </row>
    <row r="11" spans="3:7" ht="15.75">
      <c r="C11" s="3">
        <v>7</v>
      </c>
      <c r="D11" s="3">
        <v>2612</v>
      </c>
      <c r="E11" s="3">
        <v>200</v>
      </c>
      <c r="F11" s="4">
        <f t="shared" si="0"/>
        <v>0.07656967840735068</v>
      </c>
      <c r="G11" s="10"/>
    </row>
    <row r="12" spans="3:7" ht="15.75">
      <c r="C12" s="3">
        <v>8</v>
      </c>
      <c r="D12" s="3">
        <v>2457</v>
      </c>
      <c r="E12" s="3">
        <v>1614</v>
      </c>
      <c r="F12" s="4">
        <f t="shared" si="0"/>
        <v>0.6568986568986569</v>
      </c>
      <c r="G12" s="10"/>
    </row>
    <row r="13" spans="3:7" ht="15.75">
      <c r="C13" s="3">
        <v>9</v>
      </c>
      <c r="D13" s="3">
        <v>2751</v>
      </c>
      <c r="E13" s="3">
        <v>252</v>
      </c>
      <c r="F13" s="4">
        <f t="shared" si="0"/>
        <v>0.0916030534351145</v>
      </c>
      <c r="G13" s="10"/>
    </row>
    <row r="14" spans="3:7" ht="15.75">
      <c r="C14" s="3" t="s">
        <v>2</v>
      </c>
      <c r="D14" s="3" t="s">
        <v>5</v>
      </c>
      <c r="E14" s="3">
        <v>3558</v>
      </c>
      <c r="F14" s="3" t="s">
        <v>5</v>
      </c>
      <c r="G14" s="10"/>
    </row>
    <row r="15" spans="3:7" ht="15.75">
      <c r="C15" s="3" t="s">
        <v>1</v>
      </c>
      <c r="D15" s="3" t="s">
        <v>5</v>
      </c>
      <c r="E15" s="3">
        <v>13</v>
      </c>
      <c r="F15" s="3" t="s">
        <v>5</v>
      </c>
      <c r="G15" s="10"/>
    </row>
    <row r="16" spans="3:7" ht="15.75">
      <c r="C16" s="3" t="s">
        <v>58</v>
      </c>
      <c r="D16" s="3" t="s">
        <v>5</v>
      </c>
      <c r="E16" s="3">
        <f>SUM(E5:E14)</f>
        <v>13292</v>
      </c>
      <c r="F16" s="4" t="s">
        <v>5</v>
      </c>
      <c r="G16" s="10"/>
    </row>
    <row r="17" spans="3:7" ht="118.05" customHeight="1">
      <c r="C17" s="38" t="s">
        <v>90</v>
      </c>
      <c r="D17" s="38"/>
      <c r="E17" s="38"/>
      <c r="F17" s="38"/>
      <c r="G17" s="10"/>
    </row>
    <row r="18" spans="3:7" ht="109.05" customHeight="1">
      <c r="C18" s="39" t="s">
        <v>10</v>
      </c>
      <c r="D18" s="39"/>
      <c r="E18" s="39"/>
      <c r="F18" s="39"/>
      <c r="G18" s="10"/>
    </row>
    <row r="19" ht="15.75">
      <c r="G19" s="10"/>
    </row>
  </sheetData>
  <mergeCells count="5">
    <mergeCell ref="C3:C4"/>
    <mergeCell ref="D3:D4"/>
    <mergeCell ref="E3:F3"/>
    <mergeCell ref="C17:F17"/>
    <mergeCell ref="C18:F1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0"/>
  <sheetViews>
    <sheetView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G12" sqref="G12"/>
    </sheetView>
  </sheetViews>
  <sheetFormatPr defaultColWidth="10.75390625" defaultRowHeight="15.75"/>
  <cols>
    <col min="1" max="1" width="10.75390625" style="5" customWidth="1"/>
    <col min="2" max="2" width="7.2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10" width="19.50390625" style="5" customWidth="1"/>
    <col min="11" max="11" width="19.25390625" style="5" customWidth="1"/>
    <col min="12" max="12" width="17.75390625" style="5" customWidth="1"/>
    <col min="13" max="16384" width="10.75390625" style="5" customWidth="1"/>
  </cols>
  <sheetData>
    <row r="1" spans="3:4" ht="26.25">
      <c r="C1" s="9" t="s">
        <v>11</v>
      </c>
      <c r="D1" s="11" t="s">
        <v>39</v>
      </c>
    </row>
    <row r="2" spans="3:4" ht="26.25">
      <c r="C2" s="9" t="s">
        <v>12</v>
      </c>
      <c r="D2" s="11">
        <v>4</v>
      </c>
    </row>
    <row r="3" spans="3:12" ht="16.05" customHeight="1">
      <c r="C3" s="41" t="s">
        <v>0</v>
      </c>
      <c r="D3" s="41" t="s">
        <v>34</v>
      </c>
      <c r="E3" s="40" t="s">
        <v>40</v>
      </c>
      <c r="F3" s="40"/>
      <c r="G3" s="42" t="s">
        <v>41</v>
      </c>
      <c r="H3" s="42"/>
      <c r="I3" s="40" t="s">
        <v>42</v>
      </c>
      <c r="J3" s="40"/>
      <c r="K3" s="42" t="s">
        <v>43</v>
      </c>
      <c r="L3" s="42"/>
    </row>
    <row r="4" spans="3:12" ht="28.8">
      <c r="C4" s="41"/>
      <c r="D4" s="41"/>
      <c r="E4" s="8" t="s">
        <v>6</v>
      </c>
      <c r="F4" s="8" t="s">
        <v>7</v>
      </c>
      <c r="G4" s="6" t="s">
        <v>6</v>
      </c>
      <c r="H4" s="6" t="s">
        <v>7</v>
      </c>
      <c r="I4" s="8" t="s">
        <v>6</v>
      </c>
      <c r="J4" s="8" t="s">
        <v>7</v>
      </c>
      <c r="K4" s="6" t="s">
        <v>6</v>
      </c>
      <c r="L4" s="6" t="s">
        <v>7</v>
      </c>
    </row>
    <row r="5" spans="3:12" ht="15.75">
      <c r="C5" s="3">
        <v>1</v>
      </c>
      <c r="D5" s="3">
        <v>2695</v>
      </c>
      <c r="E5" s="3">
        <v>431</v>
      </c>
      <c r="F5" s="4">
        <f>E5/D5</f>
        <v>0.15992578849721706</v>
      </c>
      <c r="G5" s="3">
        <v>7</v>
      </c>
      <c r="H5" s="4">
        <f>G5/D5</f>
        <v>0.0025974025974025974</v>
      </c>
      <c r="I5" s="3">
        <v>1</v>
      </c>
      <c r="J5" s="4">
        <f>I5/D5</f>
        <v>0.00037105751391465676</v>
      </c>
      <c r="K5" s="3">
        <v>0</v>
      </c>
      <c r="L5" s="4">
        <f>K5/$D5</f>
        <v>0</v>
      </c>
    </row>
    <row r="6" spans="3:12" ht="15.75">
      <c r="C6" s="3">
        <v>2</v>
      </c>
      <c r="D6" s="3">
        <v>2529</v>
      </c>
      <c r="E6" s="3">
        <v>563</v>
      </c>
      <c r="F6" s="4">
        <f aca="true" t="shared" si="0" ref="F6:F24">E6/D6</f>
        <v>0.22261763542902333</v>
      </c>
      <c r="G6" s="3">
        <v>2</v>
      </c>
      <c r="H6" s="4">
        <f aca="true" t="shared" si="1" ref="H6:H24">G6/D6</f>
        <v>0.0007908264136022143</v>
      </c>
      <c r="I6" s="3">
        <v>0</v>
      </c>
      <c r="J6" s="4">
        <f aca="true" t="shared" si="2" ref="J6:J24">I6/D6</f>
        <v>0</v>
      </c>
      <c r="K6" s="3">
        <v>0</v>
      </c>
      <c r="L6" s="4">
        <f aca="true" t="shared" si="3" ref="L6:L24">K6/$D6</f>
        <v>0</v>
      </c>
    </row>
    <row r="7" spans="3:12" ht="15.75">
      <c r="C7" s="3">
        <v>3</v>
      </c>
      <c r="D7" s="3">
        <v>3205</v>
      </c>
      <c r="E7" s="3">
        <v>348</v>
      </c>
      <c r="F7" s="4">
        <f t="shared" si="0"/>
        <v>0.10858034321372854</v>
      </c>
      <c r="G7" s="3">
        <v>1</v>
      </c>
      <c r="H7" s="4">
        <f t="shared" si="1"/>
        <v>0.00031201248049921997</v>
      </c>
      <c r="I7" s="3">
        <v>0</v>
      </c>
      <c r="J7" s="4">
        <f t="shared" si="2"/>
        <v>0</v>
      </c>
      <c r="K7" s="3">
        <v>0</v>
      </c>
      <c r="L7" s="4">
        <f t="shared" si="3"/>
        <v>0</v>
      </c>
    </row>
    <row r="8" spans="3:12" ht="15.75">
      <c r="C8" s="3">
        <v>4</v>
      </c>
      <c r="D8" s="3">
        <v>2819</v>
      </c>
      <c r="E8" s="3">
        <v>2463</v>
      </c>
      <c r="F8" s="4">
        <f t="shared" si="0"/>
        <v>0.8737140830081589</v>
      </c>
      <c r="G8" s="3">
        <v>19</v>
      </c>
      <c r="H8" s="4">
        <f t="shared" si="1"/>
        <v>0.006739978715856687</v>
      </c>
      <c r="I8" s="3">
        <v>7</v>
      </c>
      <c r="J8" s="4">
        <f t="shared" si="2"/>
        <v>0.0024831500532103584</v>
      </c>
      <c r="K8" s="3">
        <v>7</v>
      </c>
      <c r="L8" s="4">
        <f t="shared" si="3"/>
        <v>0.0024831500532103584</v>
      </c>
    </row>
    <row r="9" spans="3:12" ht="15.75">
      <c r="C9" s="3">
        <v>5</v>
      </c>
      <c r="D9" s="3">
        <v>2746</v>
      </c>
      <c r="E9" s="3">
        <v>2282</v>
      </c>
      <c r="F9" s="4">
        <f t="shared" si="0"/>
        <v>0.8310269482884195</v>
      </c>
      <c r="G9" s="3">
        <v>1</v>
      </c>
      <c r="H9" s="4">
        <f t="shared" si="1"/>
        <v>0.0003641660597232338</v>
      </c>
      <c r="I9" s="3">
        <v>0</v>
      </c>
      <c r="J9" s="4">
        <f t="shared" si="2"/>
        <v>0</v>
      </c>
      <c r="K9" s="3">
        <v>2</v>
      </c>
      <c r="L9" s="4">
        <f t="shared" si="3"/>
        <v>0.0007283321194464676</v>
      </c>
    </row>
    <row r="10" spans="3:12" ht="15.75">
      <c r="C10" s="3">
        <v>6</v>
      </c>
      <c r="D10" s="3">
        <v>3071</v>
      </c>
      <c r="E10" s="3">
        <v>2891</v>
      </c>
      <c r="F10" s="4">
        <f t="shared" si="0"/>
        <v>0.9413871703028329</v>
      </c>
      <c r="G10" s="3">
        <v>24</v>
      </c>
      <c r="H10" s="4">
        <f t="shared" si="1"/>
        <v>0.007815043959622273</v>
      </c>
      <c r="I10" s="3">
        <v>3</v>
      </c>
      <c r="J10" s="4">
        <f t="shared" si="2"/>
        <v>0.0009768804949527841</v>
      </c>
      <c r="K10" s="3">
        <v>6</v>
      </c>
      <c r="L10" s="4">
        <f t="shared" si="3"/>
        <v>0.0019537609899055682</v>
      </c>
    </row>
    <row r="11" spans="3:12" ht="15.75">
      <c r="C11" s="3">
        <v>7</v>
      </c>
      <c r="D11" s="3">
        <v>2473</v>
      </c>
      <c r="E11" s="3">
        <v>1058</v>
      </c>
      <c r="F11" s="4">
        <f t="shared" si="0"/>
        <v>0.4278204609785685</v>
      </c>
      <c r="G11" s="3">
        <v>4</v>
      </c>
      <c r="H11" s="4">
        <f t="shared" si="1"/>
        <v>0.0016174686615446825</v>
      </c>
      <c r="I11" s="3">
        <v>66</v>
      </c>
      <c r="J11" s="4">
        <f t="shared" si="2"/>
        <v>0.02668823291548726</v>
      </c>
      <c r="K11" s="3">
        <v>3</v>
      </c>
      <c r="L11" s="4">
        <f t="shared" si="3"/>
        <v>0.001213101496158512</v>
      </c>
    </row>
    <row r="12" spans="3:12" ht="15.75">
      <c r="C12" s="3">
        <v>8</v>
      </c>
      <c r="D12" s="3">
        <v>3231</v>
      </c>
      <c r="E12" s="56">
        <v>7061</v>
      </c>
      <c r="F12" s="57">
        <f t="shared" si="0"/>
        <v>2.185391519653358</v>
      </c>
      <c r="G12" s="3">
        <v>50</v>
      </c>
      <c r="H12" s="4">
        <f t="shared" si="1"/>
        <v>0.01547508511296812</v>
      </c>
      <c r="I12" s="3">
        <v>5</v>
      </c>
      <c r="J12" s="4">
        <f t="shared" si="2"/>
        <v>0.0015475085112968121</v>
      </c>
      <c r="K12" s="3">
        <v>15</v>
      </c>
      <c r="L12" s="4">
        <f t="shared" si="3"/>
        <v>0.004642525533890436</v>
      </c>
    </row>
    <row r="13" spans="3:12" ht="15.75">
      <c r="C13" s="3">
        <v>9</v>
      </c>
      <c r="D13" s="3">
        <v>2991</v>
      </c>
      <c r="E13" s="3">
        <v>1452</v>
      </c>
      <c r="F13" s="4">
        <f t="shared" si="0"/>
        <v>0.485456369107322</v>
      </c>
      <c r="G13" s="3">
        <v>16</v>
      </c>
      <c r="H13" s="4">
        <f t="shared" si="1"/>
        <v>0.005349381477766633</v>
      </c>
      <c r="I13" s="3">
        <v>6</v>
      </c>
      <c r="J13" s="4">
        <f t="shared" si="2"/>
        <v>0.0020060180541624875</v>
      </c>
      <c r="K13" s="3">
        <v>4</v>
      </c>
      <c r="L13" s="4">
        <f t="shared" si="3"/>
        <v>0.0013373453694416582</v>
      </c>
    </row>
    <row r="14" spans="3:12" ht="15.75">
      <c r="C14" s="3">
        <v>10</v>
      </c>
      <c r="D14" s="3">
        <v>2875</v>
      </c>
      <c r="E14" s="56">
        <v>8966</v>
      </c>
      <c r="F14" s="57">
        <f t="shared" si="0"/>
        <v>3.118608695652174</v>
      </c>
      <c r="G14" s="3">
        <v>63</v>
      </c>
      <c r="H14" s="4">
        <f t="shared" si="1"/>
        <v>0.02191304347826087</v>
      </c>
      <c r="I14" s="3">
        <v>1</v>
      </c>
      <c r="J14" s="4">
        <f t="shared" si="2"/>
        <v>0.00034782608695652176</v>
      </c>
      <c r="K14" s="3">
        <v>4</v>
      </c>
      <c r="L14" s="4">
        <f t="shared" si="3"/>
        <v>0.001391304347826087</v>
      </c>
    </row>
    <row r="15" spans="3:12" ht="15.75">
      <c r="C15" s="3">
        <v>11</v>
      </c>
      <c r="D15" s="3">
        <v>3068</v>
      </c>
      <c r="E15" s="3">
        <v>1776</v>
      </c>
      <c r="F15" s="4">
        <f t="shared" si="0"/>
        <v>0.5788787483702738</v>
      </c>
      <c r="G15" s="3">
        <v>34</v>
      </c>
      <c r="H15" s="4">
        <f t="shared" si="1"/>
        <v>0.01108213820078227</v>
      </c>
      <c r="I15" s="3">
        <v>2</v>
      </c>
      <c r="J15" s="4">
        <f t="shared" si="2"/>
        <v>0.000651890482398957</v>
      </c>
      <c r="K15" s="3">
        <v>11</v>
      </c>
      <c r="L15" s="4">
        <f t="shared" si="3"/>
        <v>0.003585397653194263</v>
      </c>
    </row>
    <row r="16" spans="3:12" ht="15.75">
      <c r="C16" s="3">
        <v>12</v>
      </c>
      <c r="D16" s="3">
        <v>3159</v>
      </c>
      <c r="E16" s="3">
        <v>2022</v>
      </c>
      <c r="F16" s="4">
        <f t="shared" si="0"/>
        <v>0.6400759734093068</v>
      </c>
      <c r="G16" s="3">
        <v>4</v>
      </c>
      <c r="H16" s="4">
        <f t="shared" si="1"/>
        <v>0.0012662234884457107</v>
      </c>
      <c r="I16" s="3">
        <v>4</v>
      </c>
      <c r="J16" s="4">
        <f t="shared" si="2"/>
        <v>0.0012662234884457107</v>
      </c>
      <c r="K16" s="3">
        <v>9</v>
      </c>
      <c r="L16" s="4">
        <f t="shared" si="3"/>
        <v>0.002849002849002849</v>
      </c>
    </row>
    <row r="17" spans="3:12" ht="15.75">
      <c r="C17" s="3">
        <v>13</v>
      </c>
      <c r="D17" s="3">
        <v>2783</v>
      </c>
      <c r="E17" s="56">
        <v>6014</v>
      </c>
      <c r="F17" s="57">
        <f t="shared" si="0"/>
        <v>2.1609773625583903</v>
      </c>
      <c r="G17" s="3">
        <v>18</v>
      </c>
      <c r="H17" s="4">
        <f t="shared" si="1"/>
        <v>0.0064678404599353215</v>
      </c>
      <c r="I17" s="3">
        <v>2</v>
      </c>
      <c r="J17" s="4">
        <f t="shared" si="2"/>
        <v>0.0007186489399928135</v>
      </c>
      <c r="K17" s="3">
        <v>16</v>
      </c>
      <c r="L17" s="4">
        <f t="shared" si="3"/>
        <v>0.005749191519942508</v>
      </c>
    </row>
    <row r="18" spans="3:12" ht="15.75">
      <c r="C18" s="3">
        <v>14</v>
      </c>
      <c r="D18" s="3">
        <v>3103</v>
      </c>
      <c r="E18" s="3">
        <v>2772</v>
      </c>
      <c r="F18" s="4">
        <f t="shared" si="0"/>
        <v>0.8933290364163713</v>
      </c>
      <c r="G18" s="3">
        <v>12</v>
      </c>
      <c r="H18" s="4">
        <f t="shared" si="1"/>
        <v>0.003867225265871737</v>
      </c>
      <c r="I18" s="3">
        <v>5</v>
      </c>
      <c r="J18" s="4">
        <f t="shared" si="2"/>
        <v>0.0016113438607798904</v>
      </c>
      <c r="K18" s="3">
        <v>6</v>
      </c>
      <c r="L18" s="4">
        <f t="shared" si="3"/>
        <v>0.0019336126329358686</v>
      </c>
    </row>
    <row r="19" spans="3:12" ht="15.75">
      <c r="C19" s="3">
        <v>15</v>
      </c>
      <c r="D19" s="3">
        <v>3043</v>
      </c>
      <c r="E19" s="3">
        <v>837</v>
      </c>
      <c r="F19" s="4">
        <f t="shared" si="0"/>
        <v>0.2750575090371344</v>
      </c>
      <c r="G19" s="3">
        <v>1</v>
      </c>
      <c r="H19" s="4">
        <f t="shared" si="1"/>
        <v>0.00032862306933946765</v>
      </c>
      <c r="I19" s="3">
        <v>0</v>
      </c>
      <c r="J19" s="4">
        <f t="shared" si="2"/>
        <v>0</v>
      </c>
      <c r="K19" s="3">
        <v>0</v>
      </c>
      <c r="L19" s="4">
        <f t="shared" si="3"/>
        <v>0</v>
      </c>
    </row>
    <row r="20" spans="3:12" ht="15.75">
      <c r="C20" s="3">
        <v>16</v>
      </c>
      <c r="D20" s="3">
        <v>2904</v>
      </c>
      <c r="E20" s="3">
        <v>1114</v>
      </c>
      <c r="F20" s="4">
        <f t="shared" si="0"/>
        <v>0.38360881542699726</v>
      </c>
      <c r="G20" s="3">
        <v>14</v>
      </c>
      <c r="H20" s="4">
        <f t="shared" si="1"/>
        <v>0.0048209366391184574</v>
      </c>
      <c r="I20" s="3">
        <v>8</v>
      </c>
      <c r="J20" s="4">
        <f t="shared" si="2"/>
        <v>0.0027548209366391185</v>
      </c>
      <c r="K20" s="3">
        <v>2</v>
      </c>
      <c r="L20" s="4">
        <f t="shared" si="3"/>
        <v>0.0006887052341597796</v>
      </c>
    </row>
    <row r="21" spans="3:12" ht="15.75">
      <c r="C21" s="3">
        <v>17</v>
      </c>
      <c r="D21" s="3">
        <v>2541</v>
      </c>
      <c r="E21" s="3">
        <v>813</v>
      </c>
      <c r="F21" s="4">
        <f t="shared" si="0"/>
        <v>0.31995277449822906</v>
      </c>
      <c r="G21" s="3">
        <v>1</v>
      </c>
      <c r="H21" s="4">
        <f t="shared" si="1"/>
        <v>0.0003935458480913026</v>
      </c>
      <c r="I21" s="3">
        <v>0</v>
      </c>
      <c r="J21" s="4">
        <f t="shared" si="2"/>
        <v>0</v>
      </c>
      <c r="K21" s="3">
        <v>1</v>
      </c>
      <c r="L21" s="4">
        <f t="shared" si="3"/>
        <v>0.0003935458480913026</v>
      </c>
    </row>
    <row r="22" spans="3:12" ht="15.75">
      <c r="C22" s="3">
        <v>18</v>
      </c>
      <c r="D22" s="3">
        <v>2796</v>
      </c>
      <c r="E22" s="3">
        <v>704</v>
      </c>
      <c r="F22" s="4">
        <f t="shared" si="0"/>
        <v>0.25178826895565093</v>
      </c>
      <c r="G22" s="3">
        <v>2</v>
      </c>
      <c r="H22" s="4">
        <f t="shared" si="1"/>
        <v>0.000715307582260372</v>
      </c>
      <c r="I22" s="3">
        <v>0</v>
      </c>
      <c r="J22" s="4">
        <f t="shared" si="2"/>
        <v>0</v>
      </c>
      <c r="K22" s="3">
        <v>0</v>
      </c>
      <c r="L22" s="4">
        <f t="shared" si="3"/>
        <v>0</v>
      </c>
    </row>
    <row r="23" spans="3:12" ht="15.75">
      <c r="C23" s="3">
        <v>19</v>
      </c>
      <c r="D23" s="3">
        <v>2908</v>
      </c>
      <c r="E23" s="3">
        <v>2124</v>
      </c>
      <c r="F23" s="4">
        <f t="shared" si="0"/>
        <v>0.7303988995873453</v>
      </c>
      <c r="G23" s="3">
        <v>0</v>
      </c>
      <c r="H23" s="4">
        <f t="shared" si="1"/>
        <v>0</v>
      </c>
      <c r="I23" s="3">
        <v>0</v>
      </c>
      <c r="J23" s="4">
        <f t="shared" si="2"/>
        <v>0</v>
      </c>
      <c r="K23" s="3">
        <v>8</v>
      </c>
      <c r="L23" s="4">
        <f t="shared" si="3"/>
        <v>0.002751031636863824</v>
      </c>
    </row>
    <row r="24" spans="3:12" ht="15.75">
      <c r="C24" s="3">
        <v>20</v>
      </c>
      <c r="D24" s="3">
        <v>2668</v>
      </c>
      <c r="E24" s="3">
        <v>530</v>
      </c>
      <c r="F24" s="4">
        <f t="shared" si="0"/>
        <v>0.19865067466266867</v>
      </c>
      <c r="G24" s="3">
        <v>3</v>
      </c>
      <c r="H24" s="4">
        <f t="shared" si="1"/>
        <v>0.0011244377811094452</v>
      </c>
      <c r="I24" s="3">
        <v>7</v>
      </c>
      <c r="J24" s="4">
        <f t="shared" si="2"/>
        <v>0.002623688155922039</v>
      </c>
      <c r="K24" s="3">
        <v>3</v>
      </c>
      <c r="L24" s="4">
        <f t="shared" si="3"/>
        <v>0.0011244377811094452</v>
      </c>
    </row>
    <row r="25" spans="3:12" ht="15.75">
      <c r="C25" s="3" t="s">
        <v>2</v>
      </c>
      <c r="D25" s="3" t="s">
        <v>5</v>
      </c>
      <c r="E25" s="3">
        <v>2368</v>
      </c>
      <c r="F25" s="3" t="s">
        <v>5</v>
      </c>
      <c r="G25" s="3">
        <v>38</v>
      </c>
      <c r="H25" s="3" t="s">
        <v>5</v>
      </c>
      <c r="I25" s="3">
        <v>78</v>
      </c>
      <c r="J25" s="4" t="s">
        <v>5</v>
      </c>
      <c r="K25" s="3">
        <v>6</v>
      </c>
      <c r="L25" s="3" t="s">
        <v>5</v>
      </c>
    </row>
    <row r="26" spans="3:12" ht="15.75">
      <c r="C26" s="3" t="s">
        <v>44</v>
      </c>
      <c r="D26" s="3" t="s">
        <v>5</v>
      </c>
      <c r="E26" s="3">
        <v>6</v>
      </c>
      <c r="F26" s="3" t="s">
        <v>5</v>
      </c>
      <c r="G26" s="3">
        <v>0</v>
      </c>
      <c r="H26" s="3" t="s">
        <v>5</v>
      </c>
      <c r="I26" s="3">
        <v>0</v>
      </c>
      <c r="J26" s="4" t="s">
        <v>5</v>
      </c>
      <c r="K26" s="3">
        <v>0</v>
      </c>
      <c r="L26" s="3" t="s">
        <v>5</v>
      </c>
    </row>
    <row r="27" spans="3:12" ht="15.75">
      <c r="C27" s="3" t="s">
        <v>1</v>
      </c>
      <c r="D27" s="3" t="s">
        <v>5</v>
      </c>
      <c r="E27" s="3">
        <v>117</v>
      </c>
      <c r="F27" s="3" t="s">
        <v>5</v>
      </c>
      <c r="G27" s="3">
        <v>1</v>
      </c>
      <c r="H27" s="3" t="s">
        <v>5</v>
      </c>
      <c r="I27" s="3">
        <v>0</v>
      </c>
      <c r="J27" s="4" t="s">
        <v>5</v>
      </c>
      <c r="K27" s="3">
        <v>2</v>
      </c>
      <c r="L27" s="3" t="s">
        <v>5</v>
      </c>
    </row>
    <row r="28" spans="3:12" ht="15.75">
      <c r="C28" s="3" t="s">
        <v>58</v>
      </c>
      <c r="D28" s="3" t="s">
        <v>5</v>
      </c>
      <c r="E28" s="3">
        <f>SUM(E5:E26)</f>
        <v>48595</v>
      </c>
      <c r="F28" s="4" t="s">
        <v>5</v>
      </c>
      <c r="G28" s="3">
        <f>SUM(G5:G26)</f>
        <v>314</v>
      </c>
      <c r="H28" s="4" t="s">
        <v>5</v>
      </c>
      <c r="I28" s="3">
        <f>SUM(I5:I27)</f>
        <v>195</v>
      </c>
      <c r="J28" s="4" t="s">
        <v>5</v>
      </c>
      <c r="K28" s="3">
        <f>SUM(K5:K27)</f>
        <v>105</v>
      </c>
      <c r="L28" s="4" t="s">
        <v>5</v>
      </c>
    </row>
    <row r="29" spans="3:12" ht="84" customHeight="1">
      <c r="C29" s="43" t="s">
        <v>90</v>
      </c>
      <c r="D29" s="44"/>
      <c r="E29" s="44"/>
      <c r="F29" s="44"/>
      <c r="G29" s="44"/>
      <c r="H29" s="44"/>
      <c r="I29" s="44"/>
      <c r="J29" s="44"/>
      <c r="K29" s="44"/>
      <c r="L29" s="44"/>
    </row>
    <row r="30" spans="3:12" ht="67.05" customHeight="1">
      <c r="C30" s="45" t="s">
        <v>10</v>
      </c>
      <c r="D30" s="46"/>
      <c r="E30" s="46"/>
      <c r="F30" s="46"/>
      <c r="G30" s="46"/>
      <c r="H30" s="46"/>
      <c r="I30" s="46"/>
      <c r="J30" s="46"/>
      <c r="K30" s="46"/>
      <c r="L30" s="46"/>
    </row>
  </sheetData>
  <mergeCells count="8">
    <mergeCell ref="I3:J3"/>
    <mergeCell ref="K3:L3"/>
    <mergeCell ref="C29:L29"/>
    <mergeCell ref="C30:L30"/>
    <mergeCell ref="C3:C4"/>
    <mergeCell ref="D3:D4"/>
    <mergeCell ref="E3:F3"/>
    <mergeCell ref="G3:H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0"/>
  <sheetViews>
    <sheetView workbookViewId="0" topLeftCell="A1">
      <selection activeCell="J5" sqref="J5"/>
    </sheetView>
  </sheetViews>
  <sheetFormatPr defaultColWidth="10.75390625" defaultRowHeight="15.75"/>
  <cols>
    <col min="1" max="1" width="10.75390625" style="5" customWidth="1"/>
    <col min="2" max="2" width="7.25390625" style="5" customWidth="1"/>
    <col min="3" max="3" width="16.50390625" style="5" customWidth="1"/>
    <col min="4" max="4" width="10.75390625" style="5" customWidth="1"/>
    <col min="5" max="6" width="19.50390625" style="5" customWidth="1"/>
    <col min="7" max="7" width="19.25390625" style="5" customWidth="1"/>
    <col min="8" max="8" width="17.75390625" style="5" customWidth="1"/>
    <col min="9" max="16384" width="10.75390625" style="5" customWidth="1"/>
  </cols>
  <sheetData>
    <row r="1" spans="3:4" ht="26.25">
      <c r="C1" s="9" t="s">
        <v>11</v>
      </c>
      <c r="D1" s="11" t="s">
        <v>45</v>
      </c>
    </row>
    <row r="2" spans="3:4" ht="26.25">
      <c r="C2" s="9" t="s">
        <v>12</v>
      </c>
      <c r="D2" s="11">
        <v>2</v>
      </c>
    </row>
    <row r="3" spans="3:8" ht="15.75">
      <c r="C3" s="41" t="s">
        <v>0</v>
      </c>
      <c r="D3" s="41" t="s">
        <v>34</v>
      </c>
      <c r="E3" s="40" t="s">
        <v>46</v>
      </c>
      <c r="F3" s="40"/>
      <c r="G3" s="42" t="s">
        <v>47</v>
      </c>
      <c r="H3" s="42"/>
    </row>
    <row r="4" spans="3:8" ht="28.8">
      <c r="C4" s="41"/>
      <c r="D4" s="41"/>
      <c r="E4" s="8" t="s">
        <v>6</v>
      </c>
      <c r="F4" s="8" t="s">
        <v>7</v>
      </c>
      <c r="G4" s="6" t="s">
        <v>6</v>
      </c>
      <c r="H4" s="6" t="s">
        <v>7</v>
      </c>
    </row>
    <row r="5" spans="3:8" ht="15.75">
      <c r="C5" s="3">
        <v>1</v>
      </c>
      <c r="D5" s="3">
        <v>2921</v>
      </c>
      <c r="E5" s="3">
        <v>2</v>
      </c>
      <c r="F5" s="4">
        <f>E5/D5</f>
        <v>0.0006846970215679561</v>
      </c>
      <c r="G5" s="3">
        <v>0</v>
      </c>
      <c r="H5" s="4">
        <f>G5/D5</f>
        <v>0</v>
      </c>
    </row>
    <row r="6" spans="3:8" ht="15.75">
      <c r="C6" s="3">
        <v>2</v>
      </c>
      <c r="D6" s="3">
        <v>2649</v>
      </c>
      <c r="E6" s="3">
        <v>8</v>
      </c>
      <c r="F6" s="4">
        <f aca="true" t="shared" si="0" ref="F6:F45">E6/D6</f>
        <v>0.003020007550018875</v>
      </c>
      <c r="G6" s="3">
        <v>2</v>
      </c>
      <c r="H6" s="4">
        <f aca="true" t="shared" si="1" ref="H6:H45">G6/D6</f>
        <v>0.0007550018875047187</v>
      </c>
    </row>
    <row r="7" spans="3:8" ht="15.75">
      <c r="C7" s="3">
        <v>3</v>
      </c>
      <c r="D7" s="3">
        <v>2967</v>
      </c>
      <c r="E7" s="3">
        <v>0</v>
      </c>
      <c r="F7" s="4">
        <f t="shared" si="0"/>
        <v>0</v>
      </c>
      <c r="G7" s="3">
        <v>0</v>
      </c>
      <c r="H7" s="4">
        <f t="shared" si="1"/>
        <v>0</v>
      </c>
    </row>
    <row r="8" spans="3:8" ht="15.75">
      <c r="C8" s="3">
        <v>4</v>
      </c>
      <c r="D8" s="3">
        <v>2821</v>
      </c>
      <c r="E8" s="3">
        <v>2</v>
      </c>
      <c r="F8" s="4">
        <f t="shared" si="0"/>
        <v>0.0007089684509039348</v>
      </c>
      <c r="G8" s="3">
        <v>0</v>
      </c>
      <c r="H8" s="4">
        <f t="shared" si="1"/>
        <v>0</v>
      </c>
    </row>
    <row r="9" spans="3:8" ht="15.75">
      <c r="C9" s="3">
        <v>5</v>
      </c>
      <c r="D9" s="3">
        <v>2624</v>
      </c>
      <c r="E9" s="3">
        <v>2</v>
      </c>
      <c r="F9" s="4">
        <f t="shared" si="0"/>
        <v>0.0007621951219512195</v>
      </c>
      <c r="G9" s="3">
        <v>1</v>
      </c>
      <c r="H9" s="4">
        <f t="shared" si="1"/>
        <v>0.00038109756097560977</v>
      </c>
    </row>
    <row r="10" spans="3:8" ht="15.75">
      <c r="C10" s="3">
        <v>6</v>
      </c>
      <c r="D10" s="3">
        <v>2771</v>
      </c>
      <c r="E10" s="3">
        <v>12</v>
      </c>
      <c r="F10" s="4">
        <f t="shared" si="0"/>
        <v>0.004330566582461205</v>
      </c>
      <c r="G10" s="3">
        <v>24</v>
      </c>
      <c r="H10" s="4">
        <f t="shared" si="1"/>
        <v>0.00866113316492241</v>
      </c>
    </row>
    <row r="11" spans="3:8" ht="15.75">
      <c r="C11" s="3">
        <v>7</v>
      </c>
      <c r="D11" s="3">
        <v>2936</v>
      </c>
      <c r="E11" s="3">
        <v>297</v>
      </c>
      <c r="F11" s="4">
        <f t="shared" si="0"/>
        <v>0.10115803814713896</v>
      </c>
      <c r="G11" s="3">
        <v>1</v>
      </c>
      <c r="H11" s="4">
        <f t="shared" si="1"/>
        <v>0.0003405994550408719</v>
      </c>
    </row>
    <row r="12" spans="3:8" ht="15.75">
      <c r="C12" s="3">
        <v>8</v>
      </c>
      <c r="D12" s="3">
        <v>2397</v>
      </c>
      <c r="E12" s="3">
        <v>152</v>
      </c>
      <c r="F12" s="4">
        <f t="shared" si="0"/>
        <v>0.06341259908218606</v>
      </c>
      <c r="G12" s="3">
        <v>6</v>
      </c>
      <c r="H12" s="4">
        <f t="shared" si="1"/>
        <v>0.0025031289111389237</v>
      </c>
    </row>
    <row r="13" spans="3:8" ht="15.75">
      <c r="C13" s="3">
        <v>9</v>
      </c>
      <c r="D13" s="3">
        <v>2659</v>
      </c>
      <c r="E13" s="3">
        <v>0</v>
      </c>
      <c r="F13" s="4">
        <f t="shared" si="0"/>
        <v>0</v>
      </c>
      <c r="G13" s="3">
        <v>0</v>
      </c>
      <c r="H13" s="4">
        <f t="shared" si="1"/>
        <v>0</v>
      </c>
    </row>
    <row r="14" spans="3:8" ht="15.75">
      <c r="C14" s="3">
        <v>10</v>
      </c>
      <c r="D14" s="3">
        <v>2547</v>
      </c>
      <c r="E14" s="3">
        <v>2</v>
      </c>
      <c r="F14" s="4">
        <f t="shared" si="0"/>
        <v>0.0007852375343541421</v>
      </c>
      <c r="G14" s="3">
        <v>18</v>
      </c>
      <c r="H14" s="4">
        <f t="shared" si="1"/>
        <v>0.007067137809187279</v>
      </c>
    </row>
    <row r="15" spans="3:8" ht="15.75">
      <c r="C15" s="3">
        <v>11</v>
      </c>
      <c r="D15" s="3">
        <v>2724</v>
      </c>
      <c r="E15" s="3">
        <v>1</v>
      </c>
      <c r="F15" s="4">
        <f t="shared" si="0"/>
        <v>0.0003671071953010279</v>
      </c>
      <c r="G15" s="3">
        <v>159</v>
      </c>
      <c r="H15" s="4">
        <f t="shared" si="1"/>
        <v>0.05837004405286344</v>
      </c>
    </row>
    <row r="16" spans="3:8" ht="15.75">
      <c r="C16" s="3">
        <v>12</v>
      </c>
      <c r="D16" s="3">
        <v>2500</v>
      </c>
      <c r="E16" s="3">
        <v>0</v>
      </c>
      <c r="F16" s="4">
        <f t="shared" si="0"/>
        <v>0</v>
      </c>
      <c r="G16" s="3">
        <v>0</v>
      </c>
      <c r="H16" s="4">
        <f t="shared" si="1"/>
        <v>0</v>
      </c>
    </row>
    <row r="17" spans="3:8" ht="15.75">
      <c r="C17" s="3">
        <v>13</v>
      </c>
      <c r="D17" s="3">
        <v>2620</v>
      </c>
      <c r="E17" s="3">
        <v>0</v>
      </c>
      <c r="F17" s="4">
        <f t="shared" si="0"/>
        <v>0</v>
      </c>
      <c r="G17" s="2">
        <v>3</v>
      </c>
      <c r="H17" s="4">
        <f t="shared" si="1"/>
        <v>0.0011450381679389313</v>
      </c>
    </row>
    <row r="18" spans="3:8" ht="15.75">
      <c r="C18" s="3">
        <v>14</v>
      </c>
      <c r="D18" s="3">
        <v>2925</v>
      </c>
      <c r="E18" s="3">
        <v>188</v>
      </c>
      <c r="F18" s="4">
        <f t="shared" si="0"/>
        <v>0.06427350427350427</v>
      </c>
      <c r="G18" s="2">
        <v>1</v>
      </c>
      <c r="H18" s="4">
        <f t="shared" si="1"/>
        <v>0.0003418803418803419</v>
      </c>
    </row>
    <row r="19" spans="3:8" ht="15.75">
      <c r="C19" s="3">
        <v>15</v>
      </c>
      <c r="D19" s="3">
        <v>2894</v>
      </c>
      <c r="E19" s="3">
        <v>5</v>
      </c>
      <c r="F19" s="4">
        <f t="shared" si="0"/>
        <v>0.0017277125086385626</v>
      </c>
      <c r="G19" s="2">
        <v>1</v>
      </c>
      <c r="H19" s="4">
        <f t="shared" si="1"/>
        <v>0.0003455425017277125</v>
      </c>
    </row>
    <row r="20" spans="3:8" ht="15.75">
      <c r="C20" s="3">
        <v>16</v>
      </c>
      <c r="D20" s="3">
        <v>2798</v>
      </c>
      <c r="E20" s="3">
        <v>2</v>
      </c>
      <c r="F20" s="4">
        <f t="shared" si="0"/>
        <v>0.0007147962830593281</v>
      </c>
      <c r="G20" s="2">
        <v>7</v>
      </c>
      <c r="H20" s="4">
        <f t="shared" si="1"/>
        <v>0.0025017869907076485</v>
      </c>
    </row>
    <row r="21" spans="3:8" ht="15.75">
      <c r="C21" s="3">
        <v>17</v>
      </c>
      <c r="D21" s="3">
        <v>2464</v>
      </c>
      <c r="E21" s="3">
        <v>1</v>
      </c>
      <c r="F21" s="4">
        <f t="shared" si="0"/>
        <v>0.00040584415584415587</v>
      </c>
      <c r="G21" s="2">
        <v>1</v>
      </c>
      <c r="H21" s="4">
        <f t="shared" si="1"/>
        <v>0.00040584415584415587</v>
      </c>
    </row>
    <row r="22" spans="3:8" ht="15.75">
      <c r="C22" s="3">
        <v>18</v>
      </c>
      <c r="D22" s="3">
        <v>2896</v>
      </c>
      <c r="E22" s="3">
        <v>1</v>
      </c>
      <c r="F22" s="4">
        <f t="shared" si="0"/>
        <v>0.0003453038674033149</v>
      </c>
      <c r="G22" s="2">
        <v>1</v>
      </c>
      <c r="H22" s="4">
        <f t="shared" si="1"/>
        <v>0.0003453038674033149</v>
      </c>
    </row>
    <row r="23" spans="3:8" ht="15.75">
      <c r="C23" s="3">
        <v>19</v>
      </c>
      <c r="D23" s="3">
        <v>3103</v>
      </c>
      <c r="E23" s="3">
        <v>5</v>
      </c>
      <c r="F23" s="4">
        <f t="shared" si="0"/>
        <v>0.0016113438607798904</v>
      </c>
      <c r="G23" s="3">
        <v>0</v>
      </c>
      <c r="H23" s="4">
        <f t="shared" si="1"/>
        <v>0</v>
      </c>
    </row>
    <row r="24" spans="3:8" ht="15.75">
      <c r="C24" s="3">
        <v>20</v>
      </c>
      <c r="D24" s="3">
        <v>2730</v>
      </c>
      <c r="E24" s="3">
        <v>0</v>
      </c>
      <c r="F24" s="4">
        <f t="shared" si="0"/>
        <v>0</v>
      </c>
      <c r="G24" s="3">
        <v>0</v>
      </c>
      <c r="H24" s="4">
        <f t="shared" si="1"/>
        <v>0</v>
      </c>
    </row>
    <row r="25" spans="3:8" ht="15.75">
      <c r="C25" s="3">
        <v>21</v>
      </c>
      <c r="D25" s="3">
        <v>2459</v>
      </c>
      <c r="E25" s="3">
        <v>0</v>
      </c>
      <c r="F25" s="4">
        <f t="shared" si="0"/>
        <v>0</v>
      </c>
      <c r="G25" s="2">
        <v>2</v>
      </c>
      <c r="H25" s="4">
        <f t="shared" si="1"/>
        <v>0.0008133387555917039</v>
      </c>
    </row>
    <row r="26" spans="3:8" ht="15.75">
      <c r="C26" s="3">
        <v>22</v>
      </c>
      <c r="D26" s="3">
        <v>3405</v>
      </c>
      <c r="E26" s="3">
        <v>0</v>
      </c>
      <c r="F26" s="4">
        <f t="shared" si="0"/>
        <v>0</v>
      </c>
      <c r="G26" s="2">
        <v>1</v>
      </c>
      <c r="H26" s="4">
        <f t="shared" si="1"/>
        <v>0.0002936857562408223</v>
      </c>
    </row>
    <row r="27" spans="3:8" ht="15.75">
      <c r="C27" s="3">
        <v>23</v>
      </c>
      <c r="D27" s="3">
        <v>2792</v>
      </c>
      <c r="E27" s="3">
        <v>0</v>
      </c>
      <c r="F27" s="4">
        <f t="shared" si="0"/>
        <v>0</v>
      </c>
      <c r="G27" s="3">
        <v>0</v>
      </c>
      <c r="H27" s="4">
        <f t="shared" si="1"/>
        <v>0</v>
      </c>
    </row>
    <row r="28" spans="3:8" ht="15.75">
      <c r="C28" s="3">
        <v>24</v>
      </c>
      <c r="D28" s="3">
        <v>3275</v>
      </c>
      <c r="E28" s="3">
        <v>0</v>
      </c>
      <c r="F28" s="4">
        <f t="shared" si="0"/>
        <v>0</v>
      </c>
      <c r="G28" s="3">
        <v>2</v>
      </c>
      <c r="H28" s="4">
        <f t="shared" si="1"/>
        <v>0.0006106870229007634</v>
      </c>
    </row>
    <row r="29" spans="3:8" ht="15.75">
      <c r="C29" s="3">
        <v>25</v>
      </c>
      <c r="D29" s="3">
        <v>2434</v>
      </c>
      <c r="E29" s="3">
        <v>0</v>
      </c>
      <c r="F29" s="4">
        <f t="shared" si="0"/>
        <v>0</v>
      </c>
      <c r="G29" s="3">
        <v>0</v>
      </c>
      <c r="H29" s="4">
        <f t="shared" si="1"/>
        <v>0</v>
      </c>
    </row>
    <row r="30" spans="3:8" ht="15.75">
      <c r="C30" s="3">
        <v>26</v>
      </c>
      <c r="D30" s="3">
        <v>2978</v>
      </c>
      <c r="E30" s="3">
        <v>0</v>
      </c>
      <c r="F30" s="4">
        <f t="shared" si="0"/>
        <v>0</v>
      </c>
      <c r="G30" s="3">
        <v>0</v>
      </c>
      <c r="H30" s="4">
        <f t="shared" si="1"/>
        <v>0</v>
      </c>
    </row>
    <row r="31" spans="3:8" ht="15.75">
      <c r="C31" s="3">
        <v>27</v>
      </c>
      <c r="D31" s="3">
        <v>3043</v>
      </c>
      <c r="E31" s="3">
        <v>1</v>
      </c>
      <c r="F31" s="4">
        <f t="shared" si="0"/>
        <v>0.00032862306933946765</v>
      </c>
      <c r="G31" s="3">
        <v>0</v>
      </c>
      <c r="H31" s="4">
        <f t="shared" si="1"/>
        <v>0</v>
      </c>
    </row>
    <row r="32" spans="3:8" ht="15.75">
      <c r="C32" s="3">
        <v>28</v>
      </c>
      <c r="D32" s="3">
        <v>2988</v>
      </c>
      <c r="E32" s="3">
        <v>3</v>
      </c>
      <c r="F32" s="4">
        <f t="shared" si="0"/>
        <v>0.001004016064257028</v>
      </c>
      <c r="G32" s="3">
        <v>2</v>
      </c>
      <c r="H32" s="4">
        <f t="shared" si="1"/>
        <v>0.0006693440428380187</v>
      </c>
    </row>
    <row r="33" spans="3:8" ht="15.75">
      <c r="C33" s="3">
        <v>29</v>
      </c>
      <c r="D33" s="3">
        <v>2910</v>
      </c>
      <c r="E33" s="3">
        <v>0</v>
      </c>
      <c r="F33" s="4">
        <f t="shared" si="0"/>
        <v>0</v>
      </c>
      <c r="G33" s="3">
        <v>2</v>
      </c>
      <c r="H33" s="4">
        <f t="shared" si="1"/>
        <v>0.0006872852233676976</v>
      </c>
    </row>
    <row r="34" spans="3:8" ht="15.75">
      <c r="C34" s="3">
        <v>30</v>
      </c>
      <c r="D34" s="3">
        <v>2531</v>
      </c>
      <c r="E34" s="3">
        <v>10</v>
      </c>
      <c r="F34" s="4">
        <f t="shared" si="0"/>
        <v>0.0039510075069142635</v>
      </c>
      <c r="G34" s="3">
        <v>0</v>
      </c>
      <c r="H34" s="4">
        <f t="shared" si="1"/>
        <v>0</v>
      </c>
    </row>
    <row r="35" spans="3:8" ht="15.75">
      <c r="C35" s="3">
        <v>31</v>
      </c>
      <c r="D35" s="3">
        <v>2846</v>
      </c>
      <c r="E35" s="3">
        <v>2</v>
      </c>
      <c r="F35" s="4">
        <f t="shared" si="0"/>
        <v>0.0007027406886858749</v>
      </c>
      <c r="G35" s="3">
        <v>0</v>
      </c>
      <c r="H35" s="4">
        <f t="shared" si="1"/>
        <v>0</v>
      </c>
    </row>
    <row r="36" spans="3:8" ht="15.75">
      <c r="C36" s="3">
        <v>32</v>
      </c>
      <c r="D36" s="3">
        <v>2543</v>
      </c>
      <c r="E36" s="3">
        <v>2</v>
      </c>
      <c r="F36" s="4">
        <f t="shared" si="0"/>
        <v>0.0007864726700747149</v>
      </c>
      <c r="G36" s="3">
        <v>0</v>
      </c>
      <c r="H36" s="4">
        <f t="shared" si="1"/>
        <v>0</v>
      </c>
    </row>
    <row r="37" spans="3:8" ht="15.75">
      <c r="C37" s="3">
        <v>33</v>
      </c>
      <c r="D37" s="3">
        <v>2504</v>
      </c>
      <c r="E37" s="3">
        <v>0</v>
      </c>
      <c r="F37" s="4">
        <f t="shared" si="0"/>
        <v>0</v>
      </c>
      <c r="G37" s="3">
        <v>0</v>
      </c>
      <c r="H37" s="4">
        <f t="shared" si="1"/>
        <v>0</v>
      </c>
    </row>
    <row r="38" spans="3:8" ht="15.75">
      <c r="C38" s="3">
        <v>34</v>
      </c>
      <c r="D38" s="3">
        <v>3182</v>
      </c>
      <c r="E38" s="3">
        <v>0</v>
      </c>
      <c r="F38" s="4">
        <f t="shared" si="0"/>
        <v>0</v>
      </c>
      <c r="G38" s="3">
        <v>0</v>
      </c>
      <c r="H38" s="4">
        <f t="shared" si="1"/>
        <v>0</v>
      </c>
    </row>
    <row r="39" spans="3:8" ht="15.75">
      <c r="C39" s="3">
        <v>35</v>
      </c>
      <c r="D39" s="3">
        <v>2749</v>
      </c>
      <c r="E39" s="3">
        <v>0</v>
      </c>
      <c r="F39" s="4">
        <f t="shared" si="0"/>
        <v>0</v>
      </c>
      <c r="G39" s="3">
        <v>0</v>
      </c>
      <c r="H39" s="4">
        <f t="shared" si="1"/>
        <v>0</v>
      </c>
    </row>
    <row r="40" spans="3:8" ht="15.75">
      <c r="C40" s="3">
        <v>36</v>
      </c>
      <c r="D40" s="3">
        <v>2869</v>
      </c>
      <c r="E40" s="3">
        <v>1</v>
      </c>
      <c r="F40" s="4">
        <f t="shared" si="0"/>
        <v>0.0003485535029627048</v>
      </c>
      <c r="G40" s="3">
        <v>0</v>
      </c>
      <c r="H40" s="4">
        <f t="shared" si="1"/>
        <v>0</v>
      </c>
    </row>
    <row r="41" spans="3:8" ht="15.75">
      <c r="C41" s="3">
        <v>37</v>
      </c>
      <c r="D41" s="3">
        <v>2766</v>
      </c>
      <c r="E41" s="3">
        <v>10</v>
      </c>
      <c r="F41" s="4">
        <f t="shared" si="0"/>
        <v>0.0036153289949385392</v>
      </c>
      <c r="G41" s="3">
        <v>0</v>
      </c>
      <c r="H41" s="4">
        <f t="shared" si="1"/>
        <v>0</v>
      </c>
    </row>
    <row r="42" spans="3:8" ht="15.75">
      <c r="C42" s="3">
        <v>38</v>
      </c>
      <c r="D42" s="3">
        <v>2763</v>
      </c>
      <c r="E42" s="3">
        <v>0</v>
      </c>
      <c r="F42" s="4">
        <f t="shared" si="0"/>
        <v>0</v>
      </c>
      <c r="G42" s="3">
        <v>6</v>
      </c>
      <c r="H42" s="4">
        <f t="shared" si="1"/>
        <v>0.002171552660152009</v>
      </c>
    </row>
    <row r="43" spans="3:8" ht="15.75">
      <c r="C43" s="3">
        <v>39</v>
      </c>
      <c r="D43" s="3">
        <v>2507</v>
      </c>
      <c r="E43" s="3">
        <v>0</v>
      </c>
      <c r="F43" s="4">
        <f t="shared" si="0"/>
        <v>0</v>
      </c>
      <c r="G43" s="3">
        <v>0</v>
      </c>
      <c r="H43" s="4">
        <f t="shared" si="1"/>
        <v>0</v>
      </c>
    </row>
    <row r="44" spans="3:8" ht="15.75">
      <c r="C44" s="3">
        <v>40</v>
      </c>
      <c r="D44" s="3">
        <v>2966</v>
      </c>
      <c r="E44" s="3">
        <v>0</v>
      </c>
      <c r="F44" s="4">
        <f t="shared" si="0"/>
        <v>0</v>
      </c>
      <c r="G44" s="3">
        <v>0</v>
      </c>
      <c r="H44" s="4">
        <f t="shared" si="1"/>
        <v>0</v>
      </c>
    </row>
    <row r="45" spans="3:8" ht="15.75">
      <c r="C45" s="3">
        <v>41</v>
      </c>
      <c r="D45" s="3">
        <v>3091</v>
      </c>
      <c r="E45" s="3">
        <v>0</v>
      </c>
      <c r="F45" s="4">
        <f t="shared" si="0"/>
        <v>0</v>
      </c>
      <c r="G45" s="3">
        <v>4</v>
      </c>
      <c r="H45" s="4">
        <f t="shared" si="1"/>
        <v>0.0012940795858945326</v>
      </c>
    </row>
    <row r="46" spans="3:8" ht="15.75">
      <c r="C46" s="3" t="s">
        <v>2</v>
      </c>
      <c r="D46" s="3" t="s">
        <v>5</v>
      </c>
      <c r="E46" s="3">
        <v>394</v>
      </c>
      <c r="F46" s="3" t="s">
        <v>5</v>
      </c>
      <c r="G46" s="3">
        <v>86</v>
      </c>
      <c r="H46" s="3" t="s">
        <v>5</v>
      </c>
    </row>
    <row r="47" spans="3:8" ht="15.75">
      <c r="C47" s="3" t="s">
        <v>1</v>
      </c>
      <c r="D47" s="3" t="s">
        <v>5</v>
      </c>
      <c r="E47" s="3">
        <v>0</v>
      </c>
      <c r="F47" s="3" t="s">
        <v>5</v>
      </c>
      <c r="G47" s="3">
        <v>2</v>
      </c>
      <c r="H47" s="3" t="s">
        <v>5</v>
      </c>
    </row>
    <row r="48" spans="3:8" ht="15.75">
      <c r="C48" s="3" t="s">
        <v>58</v>
      </c>
      <c r="D48" s="3" t="s">
        <v>5</v>
      </c>
      <c r="E48" s="3">
        <f>SUM(E5:E47)</f>
        <v>1103</v>
      </c>
      <c r="F48" s="4" t="s">
        <v>5</v>
      </c>
      <c r="G48" s="3">
        <f>SUM(G5:G46)</f>
        <v>330</v>
      </c>
      <c r="H48" s="4" t="s">
        <v>5</v>
      </c>
    </row>
    <row r="49" spans="3:8" ht="94.95" customHeight="1">
      <c r="C49" s="38" t="s">
        <v>90</v>
      </c>
      <c r="D49" s="38"/>
      <c r="E49" s="38"/>
      <c r="F49" s="38"/>
      <c r="G49" s="38"/>
      <c r="H49" s="38"/>
    </row>
    <row r="50" spans="3:8" ht="67.95" customHeight="1">
      <c r="C50" s="39" t="s">
        <v>10</v>
      </c>
      <c r="D50" s="39"/>
      <c r="E50" s="39"/>
      <c r="F50" s="39"/>
      <c r="G50" s="39"/>
      <c r="H50" s="39"/>
    </row>
  </sheetData>
  <mergeCells count="6">
    <mergeCell ref="C50:H50"/>
    <mergeCell ref="C3:C4"/>
    <mergeCell ref="D3:D4"/>
    <mergeCell ref="E3:F3"/>
    <mergeCell ref="G3:H3"/>
    <mergeCell ref="C49:H4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INE</cp:lastModifiedBy>
  <dcterms:created xsi:type="dcterms:W3CDTF">2017-11-22T01:16:12Z</dcterms:created>
  <dcterms:modified xsi:type="dcterms:W3CDTF">2017-11-22T07:04:12Z</dcterms:modified>
  <cp:category/>
  <cp:version/>
  <cp:contentType/>
  <cp:contentStatus/>
</cp:coreProperties>
</file>